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10" yWindow="65416" windowWidth="15315" windowHeight="11745" activeTab="2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comments2.xml><?xml version="1.0" encoding="utf-8"?>
<comments xmlns="http://schemas.openxmlformats.org/spreadsheetml/2006/main">
  <authors>
    <author>Хайбулаев</author>
  </authors>
  <commentList>
    <comment ref="B10" authorId="0">
      <text>
        <r>
          <rPr>
            <b/>
            <sz val="9"/>
            <rFont val="Tahoma"/>
            <family val="0"/>
          </rPr>
          <t>Хайбулаев: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<sst xmlns="http://schemas.openxmlformats.org/spreadsheetml/2006/main" count="254" uniqueCount="103">
  <si>
    <t xml:space="preserve">Наименование учреждений                              </t>
  </si>
  <si>
    <t xml:space="preserve">                                                                                                                                                                      «______»_________________20____г.</t>
  </si>
  <si>
    <r>
      <t xml:space="preserve">                                                                  </t>
    </r>
    <r>
      <rPr>
        <b/>
        <sz val="12"/>
        <color indexed="8"/>
        <rFont val="Times New Roman"/>
        <family val="1"/>
      </rPr>
      <t>МЕНЮ-ТРЕБОВАНИЕ</t>
    </r>
  </si>
  <si>
    <r>
      <t xml:space="preserve">                                 </t>
    </r>
    <r>
      <rPr>
        <sz val="12"/>
        <color indexed="8"/>
        <rFont val="Times New Roman"/>
        <family val="1"/>
      </rPr>
      <t xml:space="preserve">       на выдачу продуктов питания</t>
    </r>
  </si>
  <si>
    <t>п\п</t>
  </si>
  <si>
    <t>№</t>
  </si>
  <si>
    <t xml:space="preserve">Меню </t>
  </si>
  <si>
    <t>Наименование и количество продуктов питания на 1-го человека</t>
  </si>
  <si>
    <t>чай с кон</t>
  </si>
  <si>
    <r>
      <t xml:space="preserve"> </t>
    </r>
    <r>
      <rPr>
        <sz val="10"/>
        <color indexed="8"/>
        <rFont val="Times New Roman"/>
        <family val="1"/>
      </rPr>
      <t>Итого на 1-го человека</t>
    </r>
  </si>
  <si>
    <t>ИТОГО</t>
  </si>
  <si>
    <r>
      <t xml:space="preserve">      </t>
    </r>
    <r>
      <rPr>
        <sz val="10"/>
        <color indexed="8"/>
        <rFont val="Times New Roman"/>
        <family val="1"/>
      </rPr>
      <t>Цена</t>
    </r>
  </si>
  <si>
    <r>
      <t xml:space="preserve">      </t>
    </r>
    <r>
      <rPr>
        <sz val="10"/>
        <color indexed="8"/>
        <rFont val="Times New Roman"/>
        <family val="1"/>
      </rPr>
      <t>Сумма</t>
    </r>
  </si>
  <si>
    <t xml:space="preserve">Количество </t>
  </si>
  <si>
    <t>человек</t>
  </si>
  <si>
    <t>дней</t>
  </si>
  <si>
    <t>Хлеб</t>
  </si>
  <si>
    <t>Чай</t>
  </si>
  <si>
    <t>Сахар</t>
  </si>
  <si>
    <t>Яблоки</t>
  </si>
  <si>
    <t>Утверждаю __________________</t>
  </si>
  <si>
    <t>Тамат</t>
  </si>
  <si>
    <t>Лук</t>
  </si>
  <si>
    <t>масло растит</t>
  </si>
  <si>
    <t>Рис</t>
  </si>
  <si>
    <t>Карамель</t>
  </si>
  <si>
    <t xml:space="preserve">Молоко </t>
  </si>
  <si>
    <t>Суп малочный</t>
  </si>
  <si>
    <t xml:space="preserve">   Телетль  СОШ  № 2</t>
  </si>
  <si>
    <t xml:space="preserve">              </t>
  </si>
  <si>
    <t>на выдачу продуктов питания</t>
  </si>
  <si>
    <t>1-4 класс</t>
  </si>
  <si>
    <t>"___"</t>
  </si>
  <si>
    <t xml:space="preserve">                </t>
  </si>
  <si>
    <t>сентябрь</t>
  </si>
  <si>
    <t>челов.</t>
  </si>
  <si>
    <t>2018 год</t>
  </si>
  <si>
    <r>
      <t>"  __</t>
    </r>
    <r>
      <rPr>
        <u val="single"/>
        <sz val="11"/>
        <color indexed="8"/>
        <rFont val="Calibri"/>
        <family val="2"/>
      </rPr>
      <t xml:space="preserve">  </t>
    </r>
    <r>
      <rPr>
        <sz val="11"/>
        <color theme="1"/>
        <rFont val="Calibri"/>
        <family val="2"/>
      </rPr>
      <t xml:space="preserve">"  </t>
    </r>
    <r>
      <rPr>
        <u val="single"/>
        <sz val="11"/>
        <color indexed="8"/>
        <rFont val="Calibri"/>
        <family val="2"/>
      </rPr>
      <t xml:space="preserve">сентябрь </t>
    </r>
    <r>
      <rPr>
        <sz val="11"/>
        <color theme="1"/>
        <rFont val="Calibri"/>
        <family val="2"/>
      </rPr>
      <t xml:space="preserve"> 2018 г</t>
    </r>
  </si>
  <si>
    <t>2020 год</t>
  </si>
  <si>
    <t xml:space="preserve">"01"  сентябрь  2020 г. </t>
  </si>
  <si>
    <t>" 01" сентябрь 2020 г</t>
  </si>
  <si>
    <t>"02"</t>
  </si>
  <si>
    <t>" 02 " сентябрь  2020 г</t>
  </si>
  <si>
    <t>"03"</t>
  </si>
  <si>
    <r>
      <t>"03</t>
    </r>
    <r>
      <rPr>
        <b/>
        <sz val="11"/>
        <color indexed="8"/>
        <rFont val="Calibri"/>
        <family val="2"/>
      </rPr>
      <t>" сентябрь  2020 г</t>
    </r>
  </si>
  <si>
    <t>"04"</t>
  </si>
  <si>
    <t>" 04"  сентябрь   2020 г</t>
  </si>
  <si>
    <t>Плов из говядини</t>
  </si>
  <si>
    <t>Салат</t>
  </si>
  <si>
    <t>Чай с сахар</t>
  </si>
  <si>
    <t>Мясо говяд.</t>
  </si>
  <si>
    <t>Лук реп.</t>
  </si>
  <si>
    <t>"05"</t>
  </si>
  <si>
    <t>сентярь</t>
  </si>
  <si>
    <r>
      <t>" 05"  сентябрь</t>
    </r>
    <r>
      <rPr>
        <u val="single"/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</rPr>
      <t xml:space="preserve"> 2020 г</t>
    </r>
  </si>
  <si>
    <t>"07"</t>
  </si>
  <si>
    <r>
      <t>" 07 "  сентярь</t>
    </r>
    <r>
      <rPr>
        <u val="single"/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</rPr>
      <t xml:space="preserve"> 2020 г</t>
    </r>
  </si>
  <si>
    <t>Кампот</t>
  </si>
  <si>
    <t>Картофель</t>
  </si>
  <si>
    <t>Рожки</t>
  </si>
  <si>
    <t>Сухофрукты</t>
  </si>
  <si>
    <t>Горох</t>
  </si>
  <si>
    <t>масло сливоч.</t>
  </si>
  <si>
    <t>Сухофруты</t>
  </si>
  <si>
    <t>Лук репчат.</t>
  </si>
  <si>
    <t>соль</t>
  </si>
  <si>
    <t>Соль</t>
  </si>
  <si>
    <t>Картофельное  пюре с масло.</t>
  </si>
  <si>
    <t>Мясо  говяди.</t>
  </si>
  <si>
    <t>Мясо   говяди.</t>
  </si>
  <si>
    <t>Лук     репч.</t>
  </si>
  <si>
    <t>Лук     репчат.</t>
  </si>
  <si>
    <t>Капута  свежая</t>
  </si>
  <si>
    <t>Марков свежая</t>
  </si>
  <si>
    <t xml:space="preserve">Лук      репчат.   </t>
  </si>
  <si>
    <t>Марковсвежая</t>
  </si>
  <si>
    <t>Капуста свежая</t>
  </si>
  <si>
    <t>Капустасвежая</t>
  </si>
  <si>
    <t>Капуста  свежая</t>
  </si>
  <si>
    <t>Борш с мясом</t>
  </si>
  <si>
    <t>Суп карто.с мясом</t>
  </si>
  <si>
    <t>Марковь  свежая</t>
  </si>
  <si>
    <t>Томат   паста</t>
  </si>
  <si>
    <t>Тамат  паста</t>
  </si>
  <si>
    <t xml:space="preserve">  СОШ</t>
  </si>
  <si>
    <t>Урада</t>
  </si>
  <si>
    <t>СОШ</t>
  </si>
  <si>
    <t>Урада СОШ</t>
  </si>
  <si>
    <t xml:space="preserve">  </t>
  </si>
  <si>
    <t xml:space="preserve">      Урада  СОШ</t>
  </si>
  <si>
    <t xml:space="preserve">     Урада  СОШ</t>
  </si>
  <si>
    <t>Салаты или фрукты</t>
  </si>
  <si>
    <t>Масло топл .</t>
  </si>
  <si>
    <t>масло раст</t>
  </si>
  <si>
    <t xml:space="preserve">Макаронные изделия с подливом </t>
  </si>
  <si>
    <t>мясо говяд</t>
  </si>
  <si>
    <t>масло топл</t>
  </si>
  <si>
    <t>сух фрукты</t>
  </si>
  <si>
    <t>кампот</t>
  </si>
  <si>
    <t>мясло</t>
  </si>
  <si>
    <t>суп молочн</t>
  </si>
  <si>
    <t>молоко</t>
  </si>
  <si>
    <t>масло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</si>
</sst>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0"/>
    <numFmt numFmtId="178" formatCode="0.0000"/>
    <numFmt numFmtId="179" formatCode="0.00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Calibri"/>
      <family val="2"/>
    </font>
    <font>
      <u val="single"/>
      <sz val="11"/>
      <color theme="1"/>
      <name val="Calibri"/>
      <family val="2"/>
    </font>
    <font>
      <sz val="14"/>
      <color theme="1"/>
      <name val="Times New Roman"/>
      <family val="1"/>
    </font>
    <font>
      <sz val="12"/>
      <color theme="1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 horizontal="left" indent="3"/>
    </xf>
    <xf numFmtId="0" fontId="53" fillId="0" borderId="0" xfId="0" applyFont="1" applyAlignment="1">
      <alignment horizontal="left" indent="3"/>
    </xf>
    <xf numFmtId="0" fontId="54" fillId="0" borderId="0" xfId="0" applyFont="1" applyAlignment="1">
      <alignment horizontal="left" indent="3"/>
    </xf>
    <xf numFmtId="0" fontId="51" fillId="0" borderId="0" xfId="0" applyFont="1" applyAlignment="1">
      <alignment horizontal="left" indent="3"/>
    </xf>
    <xf numFmtId="0" fontId="55" fillId="0" borderId="10" xfId="0" applyFont="1" applyBorder="1" applyAlignment="1">
      <alignment vertical="top" wrapText="1"/>
    </xf>
    <xf numFmtId="0" fontId="51" fillId="0" borderId="10" xfId="0" applyFont="1" applyBorder="1" applyAlignment="1">
      <alignment vertical="top" wrapText="1"/>
    </xf>
    <xf numFmtId="0" fontId="51" fillId="0" borderId="11" xfId="0" applyFont="1" applyBorder="1" applyAlignment="1">
      <alignment vertical="top" wrapText="1"/>
    </xf>
    <xf numFmtId="0" fontId="51" fillId="0" borderId="0" xfId="0" applyFont="1" applyAlignment="1">
      <alignment horizontal="left"/>
    </xf>
    <xf numFmtId="0" fontId="0" fillId="0" borderId="0" xfId="0" applyAlignment="1">
      <alignment horizontal="left"/>
    </xf>
    <xf numFmtId="0" fontId="56" fillId="0" borderId="0" xfId="0" applyFont="1" applyAlignment="1">
      <alignment vertical="top"/>
    </xf>
    <xf numFmtId="2" fontId="51" fillId="0" borderId="10" xfId="0" applyNumberFormat="1" applyFont="1" applyBorder="1" applyAlignment="1">
      <alignment vertical="top" wrapText="1"/>
    </xf>
    <xf numFmtId="0" fontId="51" fillId="0" borderId="0" xfId="0" applyFont="1" applyAlignment="1">
      <alignment horizontal="center" vertical="top"/>
    </xf>
    <xf numFmtId="0" fontId="0" fillId="33" borderId="0" xfId="0" applyFill="1" applyAlignment="1">
      <alignment/>
    </xf>
    <xf numFmtId="0" fontId="55" fillId="0" borderId="12" xfId="0" applyFont="1" applyBorder="1" applyAlignment="1">
      <alignment vertical="top" wrapText="1"/>
    </xf>
    <xf numFmtId="0" fontId="55" fillId="0" borderId="11" xfId="0" applyFont="1" applyBorder="1" applyAlignment="1">
      <alignment vertical="top" wrapText="1"/>
    </xf>
    <xf numFmtId="0" fontId="55" fillId="0" borderId="12" xfId="0" applyFont="1" applyBorder="1" applyAlignment="1">
      <alignment vertical="top" wrapText="1"/>
    </xf>
    <xf numFmtId="0" fontId="55" fillId="0" borderId="11" xfId="0" applyFont="1" applyBorder="1" applyAlignment="1">
      <alignment vertical="top" wrapText="1"/>
    </xf>
    <xf numFmtId="0" fontId="57" fillId="0" borderId="0" xfId="0" applyFont="1" applyAlignment="1">
      <alignment horizontal="center"/>
    </xf>
    <xf numFmtId="0" fontId="58" fillId="0" borderId="10" xfId="0" applyFont="1" applyBorder="1" applyAlignment="1">
      <alignment vertical="top" wrapText="1"/>
    </xf>
    <xf numFmtId="0" fontId="55" fillId="0" borderId="12" xfId="0" applyFont="1" applyBorder="1" applyAlignment="1">
      <alignment vertical="top" wrapText="1"/>
    </xf>
    <xf numFmtId="0" fontId="55" fillId="0" borderId="11" xfId="0" applyFont="1" applyBorder="1" applyAlignment="1">
      <alignment vertical="top" wrapText="1"/>
    </xf>
    <xf numFmtId="0" fontId="51" fillId="0" borderId="0" xfId="0" applyFont="1" applyBorder="1" applyAlignment="1">
      <alignment vertical="top" wrapText="1"/>
    </xf>
    <xf numFmtId="2" fontId="51" fillId="0" borderId="0" xfId="0" applyNumberFormat="1" applyFont="1" applyBorder="1" applyAlignment="1">
      <alignment vertical="top" wrapText="1"/>
    </xf>
    <xf numFmtId="0" fontId="59" fillId="0" borderId="0" xfId="0" applyFont="1" applyAlignment="1">
      <alignment/>
    </xf>
    <xf numFmtId="0" fontId="2" fillId="0" borderId="0" xfId="0" applyFont="1" applyAlignment="1">
      <alignment horizontal="left" indent="3"/>
    </xf>
    <xf numFmtId="0" fontId="55" fillId="0" borderId="12" xfId="0" applyFont="1" applyBorder="1" applyAlignment="1">
      <alignment vertical="top" wrapText="1"/>
    </xf>
    <xf numFmtId="0" fontId="55" fillId="0" borderId="11" xfId="0" applyFont="1" applyBorder="1" applyAlignment="1">
      <alignment vertical="top" wrapText="1"/>
    </xf>
    <xf numFmtId="0" fontId="51" fillId="0" borderId="13" xfId="0" applyFont="1" applyBorder="1" applyAlignment="1">
      <alignment vertical="top" wrapText="1"/>
    </xf>
    <xf numFmtId="2" fontId="51" fillId="0" borderId="13" xfId="0" applyNumberFormat="1" applyFont="1" applyBorder="1" applyAlignment="1">
      <alignment vertical="top" wrapText="1"/>
    </xf>
    <xf numFmtId="0" fontId="0" fillId="0" borderId="14" xfId="0" applyBorder="1" applyAlignment="1">
      <alignment/>
    </xf>
    <xf numFmtId="0" fontId="60" fillId="0" borderId="14" xfId="0" applyFont="1" applyBorder="1" applyAlignment="1">
      <alignment/>
    </xf>
    <xf numFmtId="0" fontId="61" fillId="0" borderId="14" xfId="0" applyFont="1" applyBorder="1" applyAlignment="1">
      <alignment/>
    </xf>
    <xf numFmtId="2" fontId="60" fillId="0" borderId="13" xfId="0" applyNumberFormat="1" applyFont="1" applyBorder="1" applyAlignment="1">
      <alignment vertical="top" wrapText="1"/>
    </xf>
    <xf numFmtId="2" fontId="0" fillId="0" borderId="14" xfId="0" applyNumberFormat="1" applyBorder="1" applyAlignment="1">
      <alignment/>
    </xf>
    <xf numFmtId="176" fontId="51" fillId="0" borderId="10" xfId="0" applyNumberFormat="1" applyFont="1" applyBorder="1" applyAlignment="1">
      <alignment vertical="top" wrapText="1"/>
    </xf>
    <xf numFmtId="0" fontId="55" fillId="0" borderId="15" xfId="0" applyFont="1" applyBorder="1" applyAlignment="1">
      <alignment vertical="top" wrapText="1"/>
    </xf>
    <xf numFmtId="0" fontId="55" fillId="0" borderId="16" xfId="0" applyFont="1" applyBorder="1" applyAlignment="1">
      <alignment vertical="top" wrapText="1"/>
    </xf>
    <xf numFmtId="0" fontId="51" fillId="0" borderId="15" xfId="0" applyFont="1" applyBorder="1" applyAlignment="1">
      <alignment vertical="top" wrapText="1"/>
    </xf>
    <xf numFmtId="0" fontId="51" fillId="0" borderId="16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55" fillId="0" borderId="12" xfId="0" applyFont="1" applyBorder="1" applyAlignment="1">
      <alignment vertical="top" wrapText="1"/>
    </xf>
    <xf numFmtId="0" fontId="55" fillId="0" borderId="11" xfId="0" applyFont="1" applyBorder="1" applyAlignment="1">
      <alignment vertical="top" wrapText="1"/>
    </xf>
    <xf numFmtId="0" fontId="55" fillId="0" borderId="15" xfId="0" applyFont="1" applyBorder="1" applyAlignment="1">
      <alignment horizontal="center" vertical="top" wrapText="1"/>
    </xf>
    <xf numFmtId="0" fontId="55" fillId="0" borderId="17" xfId="0" applyFont="1" applyBorder="1" applyAlignment="1">
      <alignment horizontal="center" vertical="top" wrapText="1"/>
    </xf>
    <xf numFmtId="0" fontId="55" fillId="0" borderId="16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8"/>
  <sheetViews>
    <sheetView zoomScalePageLayoutView="0" workbookViewId="0" topLeftCell="A13">
      <selection activeCell="M34" sqref="M34"/>
    </sheetView>
  </sheetViews>
  <sheetFormatPr defaultColWidth="9.140625" defaultRowHeight="15"/>
  <cols>
    <col min="1" max="1" width="5.00390625" style="0" customWidth="1"/>
    <col min="2" max="2" width="14.57421875" style="0" customWidth="1"/>
    <col min="3" max="3" width="6.421875" style="0" customWidth="1"/>
    <col min="4" max="4" width="6.7109375" style="0" customWidth="1"/>
    <col min="5" max="5" width="7.8515625" style="0" customWidth="1"/>
    <col min="6" max="6" width="7.140625" style="0" customWidth="1"/>
    <col min="7" max="7" width="6.7109375" style="0" customWidth="1"/>
    <col min="8" max="8" width="9.00390625" style="0" customWidth="1"/>
    <col min="9" max="9" width="9.7109375" style="0" customWidth="1"/>
    <col min="10" max="10" width="6.00390625" style="0" customWidth="1"/>
    <col min="11" max="11" width="5.57421875" style="0" customWidth="1"/>
    <col min="12" max="12" width="8.00390625" style="0" customWidth="1"/>
    <col min="13" max="14" width="6.8515625" style="0" customWidth="1"/>
  </cols>
  <sheetData>
    <row r="1" spans="1:9" ht="15.75">
      <c r="A1" s="9" t="s">
        <v>88</v>
      </c>
      <c r="B1" s="10" t="s">
        <v>87</v>
      </c>
      <c r="I1" t="s">
        <v>20</v>
      </c>
    </row>
    <row r="2" ht="15">
      <c r="A2" s="2" t="s">
        <v>0</v>
      </c>
    </row>
    <row r="3" spans="1:10" ht="15">
      <c r="A3" s="2" t="s">
        <v>1</v>
      </c>
      <c r="G3" t="s">
        <v>29</v>
      </c>
      <c r="H3" s="41" t="s">
        <v>40</v>
      </c>
      <c r="I3" s="41"/>
      <c r="J3" s="41"/>
    </row>
    <row r="4" ht="15.75">
      <c r="A4" s="3" t="s">
        <v>2</v>
      </c>
    </row>
    <row r="5" spans="1:9" ht="15.75">
      <c r="A5" s="26" t="s">
        <v>39</v>
      </c>
      <c r="D5" t="s">
        <v>30</v>
      </c>
      <c r="H5" s="14">
        <v>1</v>
      </c>
      <c r="I5" t="s">
        <v>15</v>
      </c>
    </row>
    <row r="6" spans="1:10" ht="15.75">
      <c r="A6" s="13"/>
      <c r="B6" s="19"/>
      <c r="G6" s="41" t="s">
        <v>13</v>
      </c>
      <c r="H6" s="41"/>
      <c r="I6">
        <v>1</v>
      </c>
      <c r="J6" t="s">
        <v>14</v>
      </c>
    </row>
    <row r="7" spans="1:9" ht="16.5" thickBot="1">
      <c r="A7" s="5"/>
      <c r="H7" t="s">
        <v>31</v>
      </c>
      <c r="I7" s="11"/>
    </row>
    <row r="8" spans="1:14" ht="15.75" customHeight="1" thickBot="1">
      <c r="A8" s="17" t="s">
        <v>4</v>
      </c>
      <c r="B8" s="42" t="s">
        <v>6</v>
      </c>
      <c r="C8" s="44" t="s">
        <v>7</v>
      </c>
      <c r="D8" s="45"/>
      <c r="E8" s="45"/>
      <c r="F8" s="45"/>
      <c r="G8" s="45"/>
      <c r="H8" s="45"/>
      <c r="I8" s="45"/>
      <c r="J8" s="45"/>
      <c r="K8" s="45"/>
      <c r="L8" s="45"/>
      <c r="M8" s="32"/>
      <c r="N8" s="32"/>
    </row>
    <row r="9" spans="1:14" ht="34.5" customHeight="1" thickBot="1">
      <c r="A9" s="18" t="s">
        <v>5</v>
      </c>
      <c r="B9" s="43"/>
      <c r="C9" s="7" t="s">
        <v>16</v>
      </c>
      <c r="D9" s="7" t="s">
        <v>58</v>
      </c>
      <c r="E9" s="7" t="s">
        <v>69</v>
      </c>
      <c r="F9" s="7" t="s">
        <v>60</v>
      </c>
      <c r="G9" s="7" t="s">
        <v>18</v>
      </c>
      <c r="H9" s="7" t="s">
        <v>77</v>
      </c>
      <c r="I9" s="7" t="s">
        <v>81</v>
      </c>
      <c r="J9" s="7" t="s">
        <v>64</v>
      </c>
      <c r="K9" s="7" t="s">
        <v>65</v>
      </c>
      <c r="L9" s="29" t="s">
        <v>82</v>
      </c>
      <c r="M9" s="32"/>
      <c r="N9" s="32"/>
    </row>
    <row r="10" spans="1:14" ht="16.5" thickBot="1">
      <c r="A10" s="18">
        <v>1</v>
      </c>
      <c r="B10" s="7" t="s">
        <v>79</v>
      </c>
      <c r="C10" s="7"/>
      <c r="D10" s="7">
        <v>180</v>
      </c>
      <c r="E10" s="7">
        <v>65</v>
      </c>
      <c r="F10" s="7"/>
      <c r="G10" s="7"/>
      <c r="H10" s="7">
        <v>200</v>
      </c>
      <c r="I10" s="7">
        <v>50</v>
      </c>
      <c r="J10" s="7">
        <v>50</v>
      </c>
      <c r="K10" s="7">
        <v>5</v>
      </c>
      <c r="L10" s="29">
        <v>10</v>
      </c>
      <c r="M10" s="32"/>
      <c r="N10" s="32"/>
    </row>
    <row r="11" spans="1:14" ht="32.25" thickBot="1">
      <c r="A11" s="8">
        <v>2</v>
      </c>
      <c r="B11" s="7" t="s">
        <v>91</v>
      </c>
      <c r="C11" s="7"/>
      <c r="D11" s="7"/>
      <c r="E11" s="7"/>
      <c r="F11" s="7"/>
      <c r="G11" s="7"/>
      <c r="H11" s="7">
        <v>150</v>
      </c>
      <c r="I11" s="7">
        <v>50</v>
      </c>
      <c r="J11" s="7">
        <v>50</v>
      </c>
      <c r="K11" s="7">
        <v>5</v>
      </c>
      <c r="L11" s="29"/>
      <c r="M11" s="32"/>
      <c r="N11" s="32"/>
    </row>
    <row r="12" spans="1:14" ht="16.5" thickBot="1">
      <c r="A12" s="8">
        <v>3</v>
      </c>
      <c r="B12" s="6" t="s">
        <v>57</v>
      </c>
      <c r="C12" s="7"/>
      <c r="D12" s="7"/>
      <c r="E12" s="7"/>
      <c r="F12" s="7">
        <v>33</v>
      </c>
      <c r="G12" s="7">
        <v>30</v>
      </c>
      <c r="H12" s="7"/>
      <c r="I12" s="7"/>
      <c r="J12" s="7"/>
      <c r="K12" s="7"/>
      <c r="L12" s="29"/>
      <c r="M12" s="32"/>
      <c r="N12" s="32"/>
    </row>
    <row r="13" spans="1:14" ht="16.5" thickBot="1">
      <c r="A13" s="8">
        <v>4</v>
      </c>
      <c r="B13" s="7" t="s">
        <v>16</v>
      </c>
      <c r="C13" s="7">
        <v>125</v>
      </c>
      <c r="D13" s="7"/>
      <c r="E13" s="7"/>
      <c r="F13" s="7"/>
      <c r="G13" s="7"/>
      <c r="H13" s="7"/>
      <c r="I13" s="7"/>
      <c r="J13" s="7"/>
      <c r="K13" s="7"/>
      <c r="L13" s="29"/>
      <c r="M13" s="32"/>
      <c r="N13" s="32"/>
    </row>
    <row r="14" spans="1:14" ht="16.5" thickBot="1">
      <c r="A14" s="18"/>
      <c r="B14" s="6"/>
      <c r="C14" s="7"/>
      <c r="D14" s="7"/>
      <c r="E14" s="7"/>
      <c r="F14" s="7"/>
      <c r="G14" s="7"/>
      <c r="H14" s="7"/>
      <c r="I14" s="7"/>
      <c r="J14" s="7"/>
      <c r="K14" s="7"/>
      <c r="L14" s="29"/>
      <c r="M14" s="32"/>
      <c r="N14" s="32"/>
    </row>
    <row r="15" spans="1:14" ht="16.5" thickBot="1">
      <c r="A15" s="8"/>
      <c r="B15" s="6"/>
      <c r="C15" s="7"/>
      <c r="D15" s="7"/>
      <c r="E15" s="7"/>
      <c r="F15" s="7"/>
      <c r="G15" s="7"/>
      <c r="H15" s="7"/>
      <c r="I15" s="7">
        <v>1</v>
      </c>
      <c r="J15" s="7"/>
      <c r="K15" s="7"/>
      <c r="L15" s="29"/>
      <c r="M15" s="32"/>
      <c r="N15" s="32"/>
    </row>
    <row r="16" spans="1:14" ht="16.5" thickBot="1">
      <c r="A16" s="8"/>
      <c r="B16" s="6"/>
      <c r="C16" s="7"/>
      <c r="D16" s="7"/>
      <c r="E16" s="7"/>
      <c r="F16" s="7"/>
      <c r="G16" s="7"/>
      <c r="H16" s="7"/>
      <c r="I16" s="7"/>
      <c r="J16" s="7"/>
      <c r="K16" s="7"/>
      <c r="L16" s="29"/>
      <c r="M16" s="32"/>
      <c r="N16" s="32"/>
    </row>
    <row r="17" spans="1:14" ht="16.5" thickBot="1">
      <c r="A17" s="8"/>
      <c r="B17" s="6"/>
      <c r="C17" s="7"/>
      <c r="D17" s="7"/>
      <c r="E17" s="7"/>
      <c r="F17" s="7"/>
      <c r="G17" s="7"/>
      <c r="H17" s="7"/>
      <c r="I17" s="7"/>
      <c r="J17" s="7"/>
      <c r="K17" s="7"/>
      <c r="L17" s="29"/>
      <c r="M17" s="32"/>
      <c r="N17" s="32"/>
    </row>
    <row r="18" spans="1:14" ht="16.5" customHeight="1" thickBot="1">
      <c r="A18" s="39" t="s">
        <v>9</v>
      </c>
      <c r="B18" s="40"/>
      <c r="C18" s="7">
        <v>125</v>
      </c>
      <c r="D18" s="7">
        <v>180</v>
      </c>
      <c r="E18" s="7">
        <v>65</v>
      </c>
      <c r="F18" s="7">
        <v>33</v>
      </c>
      <c r="G18" s="7">
        <v>40</v>
      </c>
      <c r="H18" s="7">
        <v>350</v>
      </c>
      <c r="I18" s="7">
        <v>100</v>
      </c>
      <c r="J18" s="7">
        <v>100</v>
      </c>
      <c r="K18" s="7">
        <v>10</v>
      </c>
      <c r="L18" s="29">
        <v>10</v>
      </c>
      <c r="M18" s="32"/>
      <c r="N18" s="32"/>
    </row>
    <row r="19" spans="1:14" ht="16.5" thickBot="1">
      <c r="A19" s="37" t="s">
        <v>10</v>
      </c>
      <c r="B19" s="38"/>
      <c r="C19" s="7">
        <f>I6*C18/1000</f>
        <v>0.125</v>
      </c>
      <c r="D19" s="7">
        <f>I6*D18/1000</f>
        <v>0.18</v>
      </c>
      <c r="E19" s="7">
        <f>I6*E18/1000</f>
        <v>0.065</v>
      </c>
      <c r="F19" s="7">
        <f>I6*F18/1000</f>
        <v>0.033</v>
      </c>
      <c r="G19" s="7">
        <f>I6*G18/1000</f>
        <v>0.04</v>
      </c>
      <c r="H19" s="7">
        <f>I6*H18/1000</f>
        <v>0.35</v>
      </c>
      <c r="I19" s="7">
        <f>I6*I18/1000</f>
        <v>0.1</v>
      </c>
      <c r="J19" s="7">
        <f>I6*J18/1000</f>
        <v>0.1</v>
      </c>
      <c r="K19" s="7">
        <f>I6*K18/1000</f>
        <v>0.01</v>
      </c>
      <c r="L19" s="29">
        <f>L18*I6/1000</f>
        <v>0.01</v>
      </c>
      <c r="M19" s="32"/>
      <c r="N19" s="32"/>
    </row>
    <row r="20" spans="1:14" ht="16.5" thickBot="1">
      <c r="A20" s="39" t="s">
        <v>11</v>
      </c>
      <c r="B20" s="40"/>
      <c r="C20" s="7">
        <v>40</v>
      </c>
      <c r="D20" s="7">
        <v>35</v>
      </c>
      <c r="E20" s="7">
        <v>300</v>
      </c>
      <c r="F20" s="7">
        <v>300</v>
      </c>
      <c r="G20" s="7">
        <v>45</v>
      </c>
      <c r="H20" s="7">
        <v>30</v>
      </c>
      <c r="I20" s="7">
        <v>40</v>
      </c>
      <c r="J20" s="7">
        <v>30</v>
      </c>
      <c r="K20" s="7">
        <v>10</v>
      </c>
      <c r="L20" s="29">
        <v>130</v>
      </c>
      <c r="M20" s="32">
        <v>0</v>
      </c>
      <c r="N20" s="32"/>
    </row>
    <row r="21" spans="1:14" ht="16.5" thickBot="1">
      <c r="A21" s="39" t="s">
        <v>12</v>
      </c>
      <c r="B21" s="40"/>
      <c r="C21" s="7">
        <f>C19*C20</f>
        <v>5</v>
      </c>
      <c r="D21" s="7">
        <f aca="true" t="shared" si="0" ref="D21:I21">D19*D20</f>
        <v>6.3</v>
      </c>
      <c r="E21" s="7">
        <f t="shared" si="0"/>
        <v>19.5</v>
      </c>
      <c r="F21" s="7">
        <f t="shared" si="0"/>
        <v>9.9</v>
      </c>
      <c r="G21" s="7">
        <f t="shared" si="0"/>
        <v>1.8</v>
      </c>
      <c r="H21" s="7">
        <f t="shared" si="0"/>
        <v>10.5</v>
      </c>
      <c r="I21" s="7">
        <f t="shared" si="0"/>
        <v>4</v>
      </c>
      <c r="J21" s="7">
        <f>J19*J20</f>
        <v>3</v>
      </c>
      <c r="K21" s="7">
        <f>K19*K20</f>
        <v>0.1</v>
      </c>
      <c r="L21" s="30">
        <f>L19*L20</f>
        <v>1.3</v>
      </c>
      <c r="M21" s="33">
        <v>0</v>
      </c>
      <c r="N21" s="33">
        <f>SUM(C21:M21)</f>
        <v>61.4</v>
      </c>
    </row>
    <row r="22" spans="1:12" ht="15.75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4"/>
    </row>
    <row r="23" spans="1:12" ht="15.75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4"/>
    </row>
    <row r="24" spans="1:12" ht="15.75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4"/>
    </row>
    <row r="25" spans="1:12" ht="15.75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4"/>
    </row>
    <row r="26" spans="1:12" ht="15.75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4"/>
    </row>
    <row r="27" ht="16.5" customHeight="1">
      <c r="A27" s="1"/>
    </row>
    <row r="28" spans="1:9" ht="15.75">
      <c r="A28" s="9" t="s">
        <v>89</v>
      </c>
      <c r="B28" s="10"/>
      <c r="I28" t="s">
        <v>20</v>
      </c>
    </row>
    <row r="29" ht="15">
      <c r="A29" s="2" t="s">
        <v>0</v>
      </c>
    </row>
    <row r="30" spans="1:11" ht="15">
      <c r="A30" s="2" t="s">
        <v>1</v>
      </c>
      <c r="G30" t="s">
        <v>33</v>
      </c>
      <c r="H30" s="41" t="s">
        <v>42</v>
      </c>
      <c r="I30" s="41"/>
      <c r="J30" s="41"/>
      <c r="K30" s="41"/>
    </row>
    <row r="31" ht="15.75">
      <c r="A31" s="3" t="s">
        <v>2</v>
      </c>
    </row>
    <row r="32" spans="1:10" ht="15.75">
      <c r="A32" s="4" t="s">
        <v>3</v>
      </c>
      <c r="H32" s="14">
        <v>1</v>
      </c>
      <c r="I32" t="s">
        <v>15</v>
      </c>
      <c r="J32" s="14"/>
    </row>
    <row r="33" spans="1:10" ht="15.75">
      <c r="A33" s="13" t="s">
        <v>41</v>
      </c>
      <c r="B33" s="19" t="s">
        <v>34</v>
      </c>
      <c r="C33" t="s">
        <v>38</v>
      </c>
      <c r="G33" s="41" t="s">
        <v>13</v>
      </c>
      <c r="H33" s="41"/>
      <c r="I33">
        <v>25</v>
      </c>
      <c r="J33" t="s">
        <v>14</v>
      </c>
    </row>
    <row r="34" spans="1:10" ht="16.5" thickBot="1">
      <c r="A34" s="5"/>
      <c r="I34" s="11" t="s">
        <v>31</v>
      </c>
      <c r="J34" s="11"/>
    </row>
    <row r="35" spans="1:14" ht="15.75" thickBot="1">
      <c r="A35" s="21" t="s">
        <v>4</v>
      </c>
      <c r="B35" s="42" t="s">
        <v>6</v>
      </c>
      <c r="C35" s="44" t="s">
        <v>7</v>
      </c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31"/>
    </row>
    <row r="36" spans="1:14" ht="48" thickBot="1">
      <c r="A36" s="22" t="s">
        <v>5</v>
      </c>
      <c r="B36" s="43"/>
      <c r="C36" s="7" t="s">
        <v>16</v>
      </c>
      <c r="D36" s="7" t="s">
        <v>58</v>
      </c>
      <c r="E36" s="7" t="s">
        <v>62</v>
      </c>
      <c r="F36" s="7" t="s">
        <v>63</v>
      </c>
      <c r="G36" s="7" t="s">
        <v>18</v>
      </c>
      <c r="H36" s="7" t="s">
        <v>99</v>
      </c>
      <c r="I36" s="7" t="s">
        <v>73</v>
      </c>
      <c r="J36" s="7" t="s">
        <v>71</v>
      </c>
      <c r="K36" s="7" t="s">
        <v>65</v>
      </c>
      <c r="L36" s="7"/>
      <c r="M36" s="29"/>
      <c r="N36" s="31"/>
    </row>
    <row r="37" spans="1:14" ht="48" thickBot="1">
      <c r="A37" s="22">
        <v>1</v>
      </c>
      <c r="B37" s="7" t="s">
        <v>67</v>
      </c>
      <c r="C37" s="7"/>
      <c r="D37" s="7">
        <v>340</v>
      </c>
      <c r="E37" s="7">
        <v>52</v>
      </c>
      <c r="F37" s="7"/>
      <c r="G37" s="7"/>
      <c r="H37" s="7">
        <v>20</v>
      </c>
      <c r="I37" s="7">
        <v>50</v>
      </c>
      <c r="J37" s="7">
        <v>70</v>
      </c>
      <c r="K37" s="7">
        <v>5</v>
      </c>
      <c r="L37" s="7"/>
      <c r="M37" s="29"/>
      <c r="N37" s="31"/>
    </row>
    <row r="38" spans="1:14" ht="16.5" thickBot="1">
      <c r="A38" s="8">
        <v>2</v>
      </c>
      <c r="B38" s="7" t="s">
        <v>48</v>
      </c>
      <c r="C38" s="7"/>
      <c r="D38" s="7"/>
      <c r="E38" s="7"/>
      <c r="F38" s="7"/>
      <c r="G38" s="7"/>
      <c r="H38" s="7"/>
      <c r="I38" s="7"/>
      <c r="J38" s="7"/>
      <c r="K38" s="7"/>
      <c r="L38" s="7"/>
      <c r="M38" s="29"/>
      <c r="N38" s="31"/>
    </row>
    <row r="39" spans="1:14" ht="16.5" thickBot="1">
      <c r="A39" s="8">
        <v>3</v>
      </c>
      <c r="B39" s="6" t="s">
        <v>57</v>
      </c>
      <c r="C39" s="7"/>
      <c r="D39" s="7"/>
      <c r="E39" s="7"/>
      <c r="F39" s="7">
        <v>50</v>
      </c>
      <c r="G39" s="7">
        <v>30</v>
      </c>
      <c r="H39" s="7"/>
      <c r="I39" s="7"/>
      <c r="J39" s="7"/>
      <c r="K39" s="7"/>
      <c r="L39" s="7"/>
      <c r="M39" s="29"/>
      <c r="N39" s="31"/>
    </row>
    <row r="40" spans="1:14" ht="16.5" thickBot="1">
      <c r="A40" s="8">
        <v>4</v>
      </c>
      <c r="B40" s="7" t="s">
        <v>16</v>
      </c>
      <c r="C40" s="7">
        <v>100</v>
      </c>
      <c r="D40" s="7"/>
      <c r="E40" s="7"/>
      <c r="F40" s="7"/>
      <c r="G40" s="7"/>
      <c r="H40" s="7"/>
      <c r="I40" s="7"/>
      <c r="J40" s="7"/>
      <c r="K40" s="7"/>
      <c r="L40" s="7"/>
      <c r="M40" s="29"/>
      <c r="N40" s="31"/>
    </row>
    <row r="41" spans="1:14" ht="16.5" thickBot="1">
      <c r="A41" s="22"/>
      <c r="B41" s="6"/>
      <c r="C41" s="7"/>
      <c r="D41" s="7"/>
      <c r="E41" s="7"/>
      <c r="F41" s="7"/>
      <c r="G41" s="7"/>
      <c r="H41" s="7"/>
      <c r="I41" s="7"/>
      <c r="J41" s="7"/>
      <c r="K41" s="7"/>
      <c r="L41" s="7"/>
      <c r="M41" s="29"/>
      <c r="N41" s="31"/>
    </row>
    <row r="42" spans="1:14" ht="16.5" thickBot="1">
      <c r="A42" s="8"/>
      <c r="B42" s="6"/>
      <c r="C42" s="7"/>
      <c r="D42" s="7"/>
      <c r="E42" s="7"/>
      <c r="F42" s="7"/>
      <c r="G42" s="7"/>
      <c r="H42" s="7"/>
      <c r="I42" s="7"/>
      <c r="J42" s="7"/>
      <c r="K42" s="7"/>
      <c r="L42" s="7"/>
      <c r="M42" s="29"/>
      <c r="N42" s="31"/>
    </row>
    <row r="43" spans="1:14" ht="16.5" thickBot="1">
      <c r="A43" s="8"/>
      <c r="B43" s="6"/>
      <c r="C43" s="7"/>
      <c r="D43" s="7"/>
      <c r="E43" s="7"/>
      <c r="F43" s="7"/>
      <c r="G43" s="7"/>
      <c r="H43" s="7"/>
      <c r="I43" s="7"/>
      <c r="J43" s="7"/>
      <c r="K43" s="7"/>
      <c r="L43" s="7"/>
      <c r="M43" s="29"/>
      <c r="N43" s="31"/>
    </row>
    <row r="44" spans="1:14" ht="16.5" thickBot="1">
      <c r="A44" s="8"/>
      <c r="B44" s="6"/>
      <c r="C44" s="7"/>
      <c r="D44" s="7"/>
      <c r="E44" s="7"/>
      <c r="F44" s="7"/>
      <c r="G44" s="7"/>
      <c r="H44" s="7"/>
      <c r="I44" s="7"/>
      <c r="J44" s="7"/>
      <c r="K44" s="7"/>
      <c r="L44" s="7"/>
      <c r="M44" s="29"/>
      <c r="N44" s="31"/>
    </row>
    <row r="45" spans="1:14" ht="16.5" thickBot="1">
      <c r="A45" s="39" t="s">
        <v>9</v>
      </c>
      <c r="B45" s="40"/>
      <c r="C45" s="7">
        <v>100</v>
      </c>
      <c r="D45" s="7">
        <v>340</v>
      </c>
      <c r="E45" s="7">
        <v>52</v>
      </c>
      <c r="F45" s="7">
        <v>50</v>
      </c>
      <c r="G45" s="7">
        <v>30</v>
      </c>
      <c r="H45" s="7">
        <v>25</v>
      </c>
      <c r="I45" s="7">
        <v>50</v>
      </c>
      <c r="J45" s="7">
        <v>70</v>
      </c>
      <c r="K45" s="7">
        <v>10</v>
      </c>
      <c r="L45" s="7"/>
      <c r="M45" s="29"/>
      <c r="N45" s="31"/>
    </row>
    <row r="46" spans="1:14" ht="16.5" thickBot="1">
      <c r="A46" s="37" t="s">
        <v>10</v>
      </c>
      <c r="B46" s="38"/>
      <c r="C46" s="7">
        <f>I33*C45/1000</f>
        <v>2.5</v>
      </c>
      <c r="D46" s="7">
        <f>I33*D45/1000</f>
        <v>8.5</v>
      </c>
      <c r="E46" s="7">
        <f>E45*I33/1000</f>
        <v>1.3</v>
      </c>
      <c r="F46" s="7">
        <f>I33*F45/1000</f>
        <v>1.25</v>
      </c>
      <c r="G46" s="7">
        <f>I33*G45/1000</f>
        <v>0.75</v>
      </c>
      <c r="H46" s="7">
        <f>I33*H45/1000</f>
        <v>0.625</v>
      </c>
      <c r="I46" s="7">
        <f>I45*I33/1000</f>
        <v>1.25</v>
      </c>
      <c r="J46" s="7">
        <f>I33*J45/1000</f>
        <v>1.75</v>
      </c>
      <c r="K46" s="7">
        <f>I33*K45/1000</f>
        <v>0.25</v>
      </c>
      <c r="L46" s="7"/>
      <c r="M46" s="29"/>
      <c r="N46" s="31"/>
    </row>
    <row r="47" spans="1:14" ht="16.5" thickBot="1">
      <c r="A47" s="39" t="s">
        <v>11</v>
      </c>
      <c r="B47" s="40"/>
      <c r="C47" s="7">
        <v>40</v>
      </c>
      <c r="D47" s="7">
        <v>35</v>
      </c>
      <c r="E47" s="7">
        <v>410</v>
      </c>
      <c r="F47" s="7">
        <v>200</v>
      </c>
      <c r="G47" s="7">
        <v>45</v>
      </c>
      <c r="H47" s="7">
        <v>330</v>
      </c>
      <c r="I47" s="7">
        <v>40</v>
      </c>
      <c r="J47" s="7">
        <v>30</v>
      </c>
      <c r="K47" s="7">
        <v>10</v>
      </c>
      <c r="L47" s="7"/>
      <c r="M47" s="29"/>
      <c r="N47" s="31"/>
    </row>
    <row r="48" spans="1:14" ht="16.5" thickBot="1">
      <c r="A48" s="39" t="s">
        <v>12</v>
      </c>
      <c r="B48" s="40"/>
      <c r="C48" s="7">
        <f aca="true" t="shared" si="1" ref="C48:I48">C46*C47</f>
        <v>100</v>
      </c>
      <c r="D48" s="7">
        <f t="shared" si="1"/>
        <v>297.5</v>
      </c>
      <c r="E48" s="7">
        <f t="shared" si="1"/>
        <v>533</v>
      </c>
      <c r="F48" s="7">
        <f t="shared" si="1"/>
        <v>250</v>
      </c>
      <c r="G48" s="7">
        <f t="shared" si="1"/>
        <v>33.75</v>
      </c>
      <c r="H48" s="7">
        <f t="shared" si="1"/>
        <v>206.25</v>
      </c>
      <c r="I48" s="7">
        <f t="shared" si="1"/>
        <v>50</v>
      </c>
      <c r="J48" s="7">
        <f>J46*J47</f>
        <v>52.5</v>
      </c>
      <c r="K48" s="7">
        <f>K46*K47</f>
        <v>2.5</v>
      </c>
      <c r="L48" s="7"/>
      <c r="M48" s="30"/>
      <c r="N48" s="31">
        <f>SUM(C48:M48)</f>
        <v>1525.5</v>
      </c>
    </row>
  </sheetData>
  <sheetProtection/>
  <mergeCells count="16">
    <mergeCell ref="A45:B45"/>
    <mergeCell ref="A46:B46"/>
    <mergeCell ref="A47:B47"/>
    <mergeCell ref="A48:B48"/>
    <mergeCell ref="H3:J3"/>
    <mergeCell ref="G6:H6"/>
    <mergeCell ref="B8:B9"/>
    <mergeCell ref="C8:L8"/>
    <mergeCell ref="A18:B18"/>
    <mergeCell ref="H30:K30"/>
    <mergeCell ref="A19:B19"/>
    <mergeCell ref="A20:B20"/>
    <mergeCell ref="A21:B21"/>
    <mergeCell ref="G33:H33"/>
    <mergeCell ref="B35:B36"/>
    <mergeCell ref="C35:M3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5"/>
  <sheetViews>
    <sheetView zoomScalePageLayoutView="0" workbookViewId="0" topLeftCell="A22">
      <selection activeCell="G48" sqref="G48"/>
    </sheetView>
  </sheetViews>
  <sheetFormatPr defaultColWidth="9.140625" defaultRowHeight="15"/>
  <cols>
    <col min="1" max="1" width="8.140625" style="0" customWidth="1"/>
    <col min="2" max="2" width="15.28125" style="0" customWidth="1"/>
    <col min="3" max="3" width="7.421875" style="0" customWidth="1"/>
    <col min="4" max="4" width="7.57421875" style="0" customWidth="1"/>
    <col min="5" max="5" width="8.28125" style="0" customWidth="1"/>
    <col min="6" max="6" width="7.57421875" style="0" customWidth="1"/>
    <col min="7" max="7" width="8.28125" style="0" customWidth="1"/>
    <col min="8" max="8" width="8.7109375" style="0" customWidth="1"/>
    <col min="9" max="9" width="10.00390625" style="0" customWidth="1"/>
    <col min="10" max="10" width="8.28125" style="0" customWidth="1"/>
    <col min="11" max="11" width="7.140625" style="0" customWidth="1"/>
    <col min="12" max="12" width="7.7109375" style="0" customWidth="1"/>
    <col min="13" max="13" width="0.13671875" style="0" hidden="1" customWidth="1"/>
    <col min="14" max="14" width="7.7109375" style="0" customWidth="1"/>
    <col min="15" max="15" width="8.00390625" style="0" customWidth="1"/>
  </cols>
  <sheetData>
    <row r="1" spans="1:11" ht="15.75">
      <c r="A1" s="9" t="s">
        <v>85</v>
      </c>
      <c r="B1" s="10" t="s">
        <v>86</v>
      </c>
      <c r="H1" s="41" t="s">
        <v>20</v>
      </c>
      <c r="I1" s="41"/>
      <c r="J1" s="41"/>
      <c r="K1" s="41"/>
    </row>
    <row r="2" ht="15">
      <c r="A2" s="2" t="s">
        <v>0</v>
      </c>
    </row>
    <row r="3" spans="1:11" ht="15">
      <c r="A3" s="2" t="s">
        <v>1</v>
      </c>
      <c r="H3" s="41" t="s">
        <v>44</v>
      </c>
      <c r="I3" s="41"/>
      <c r="J3" s="41"/>
      <c r="K3" s="41"/>
    </row>
    <row r="4" ht="15.75">
      <c r="A4" s="3" t="s">
        <v>2</v>
      </c>
    </row>
    <row r="5" spans="1:10" ht="15.75">
      <c r="A5" s="4" t="s">
        <v>3</v>
      </c>
      <c r="H5" s="14">
        <v>1</v>
      </c>
      <c r="I5" t="s">
        <v>15</v>
      </c>
      <c r="J5" s="14"/>
    </row>
    <row r="6" spans="1:10" ht="15.75">
      <c r="A6" s="13" t="s">
        <v>43</v>
      </c>
      <c r="B6" s="19" t="s">
        <v>34</v>
      </c>
      <c r="C6" t="s">
        <v>38</v>
      </c>
      <c r="G6" s="41" t="s">
        <v>13</v>
      </c>
      <c r="H6" s="41"/>
      <c r="I6">
        <v>25</v>
      </c>
      <c r="J6" t="s">
        <v>35</v>
      </c>
    </row>
    <row r="7" spans="1:10" ht="16.5" thickBot="1">
      <c r="A7" s="5"/>
      <c r="J7" s="11"/>
    </row>
    <row r="8" spans="1:13" ht="15.75" thickBot="1">
      <c r="A8" s="15" t="s">
        <v>4</v>
      </c>
      <c r="B8" s="42" t="s">
        <v>6</v>
      </c>
      <c r="C8" s="44" t="s">
        <v>7</v>
      </c>
      <c r="D8" s="45"/>
      <c r="E8" s="45"/>
      <c r="F8" s="45"/>
      <c r="G8" s="45"/>
      <c r="H8" s="45"/>
      <c r="I8" s="45"/>
      <c r="J8" s="45"/>
      <c r="K8" s="45"/>
      <c r="L8" s="45"/>
      <c r="M8" s="46"/>
    </row>
    <row r="9" spans="1:14" ht="48" thickBot="1">
      <c r="A9" s="16" t="s">
        <v>5</v>
      </c>
      <c r="B9" s="43"/>
      <c r="C9" s="7" t="s">
        <v>16</v>
      </c>
      <c r="D9" s="7" t="s">
        <v>59</v>
      </c>
      <c r="E9" s="7" t="s">
        <v>92</v>
      </c>
      <c r="F9" s="7" t="s">
        <v>97</v>
      </c>
      <c r="G9" s="7" t="s">
        <v>18</v>
      </c>
      <c r="H9" s="7" t="s">
        <v>77</v>
      </c>
      <c r="I9" s="7" t="s">
        <v>95</v>
      </c>
      <c r="J9" s="7" t="s">
        <v>93</v>
      </c>
      <c r="K9" s="7" t="s">
        <v>65</v>
      </c>
      <c r="L9" s="7" t="s">
        <v>83</v>
      </c>
      <c r="M9" s="29"/>
      <c r="N9" s="31"/>
    </row>
    <row r="10" spans="1:16" ht="36.75" customHeight="1" thickBot="1">
      <c r="A10" s="16">
        <v>1</v>
      </c>
      <c r="B10" s="7" t="s">
        <v>94</v>
      </c>
      <c r="C10" s="7"/>
      <c r="D10" s="7">
        <v>125</v>
      </c>
      <c r="E10" s="7">
        <v>30</v>
      </c>
      <c r="F10" s="7"/>
      <c r="G10" s="7"/>
      <c r="H10" s="7"/>
      <c r="I10" s="7">
        <v>25</v>
      </c>
      <c r="J10" s="7">
        <v>20</v>
      </c>
      <c r="K10" s="7">
        <v>5</v>
      </c>
      <c r="L10" s="7">
        <v>15</v>
      </c>
      <c r="M10" s="29"/>
      <c r="N10" s="31"/>
      <c r="P10" s="25"/>
    </row>
    <row r="11" spans="1:14" ht="29.25" customHeight="1" thickBot="1">
      <c r="A11" s="8">
        <v>2</v>
      </c>
      <c r="B11" s="7" t="s">
        <v>48</v>
      </c>
      <c r="C11" s="7"/>
      <c r="D11" s="7"/>
      <c r="E11" s="7"/>
      <c r="F11" s="7"/>
      <c r="G11" s="7"/>
      <c r="H11" s="7">
        <v>180</v>
      </c>
      <c r="I11" s="7"/>
      <c r="J11" s="7">
        <v>30</v>
      </c>
      <c r="K11" s="7">
        <v>5</v>
      </c>
      <c r="L11" s="7"/>
      <c r="M11" s="29"/>
      <c r="N11" s="31"/>
    </row>
    <row r="12" spans="1:14" ht="16.5" thickBot="1">
      <c r="A12" s="8">
        <v>3</v>
      </c>
      <c r="B12" s="6" t="s">
        <v>98</v>
      </c>
      <c r="C12" s="7"/>
      <c r="D12" s="7"/>
      <c r="E12" s="7"/>
      <c r="F12" s="7">
        <v>50</v>
      </c>
      <c r="G12" s="7">
        <v>40</v>
      </c>
      <c r="H12" s="7"/>
      <c r="I12" s="7"/>
      <c r="J12" s="7"/>
      <c r="K12" s="7"/>
      <c r="L12" s="7"/>
      <c r="M12" s="29"/>
      <c r="N12" s="31"/>
    </row>
    <row r="13" spans="1:14" ht="16.5" thickBot="1">
      <c r="A13" s="8">
        <v>4</v>
      </c>
      <c r="B13" s="7" t="s">
        <v>16</v>
      </c>
      <c r="C13" s="7">
        <v>125</v>
      </c>
      <c r="D13" s="7"/>
      <c r="E13" s="7"/>
      <c r="F13" s="7"/>
      <c r="G13" s="7"/>
      <c r="H13" s="7"/>
      <c r="I13" s="7"/>
      <c r="J13" s="7"/>
      <c r="K13" s="7"/>
      <c r="L13" s="7"/>
      <c r="M13" s="29"/>
      <c r="N13" s="31"/>
    </row>
    <row r="14" spans="1:14" ht="16.5" thickBot="1">
      <c r="A14" s="16"/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29"/>
      <c r="N14" s="31"/>
    </row>
    <row r="15" spans="1:14" ht="16.5" thickBot="1">
      <c r="A15" s="8"/>
      <c r="B15" s="6"/>
      <c r="C15" s="7"/>
      <c r="D15" s="7"/>
      <c r="E15" s="7"/>
      <c r="F15" s="7"/>
      <c r="G15" s="7"/>
      <c r="H15" s="7"/>
      <c r="I15" s="7"/>
      <c r="J15" s="7"/>
      <c r="K15" s="7"/>
      <c r="L15" s="7"/>
      <c r="M15" s="29"/>
      <c r="N15" s="31"/>
    </row>
    <row r="16" spans="1:14" ht="16.5" thickBot="1">
      <c r="A16" s="8"/>
      <c r="B16" s="6"/>
      <c r="C16" s="7"/>
      <c r="D16" s="7"/>
      <c r="E16" s="7"/>
      <c r="F16" s="7"/>
      <c r="G16" s="7"/>
      <c r="H16" s="7"/>
      <c r="I16" s="7"/>
      <c r="J16" s="7"/>
      <c r="K16" s="7"/>
      <c r="L16" s="7"/>
      <c r="M16" s="29"/>
      <c r="N16" s="31"/>
    </row>
    <row r="17" spans="1:14" ht="16.5" thickBot="1">
      <c r="A17" s="8"/>
      <c r="B17" s="6"/>
      <c r="C17" s="7"/>
      <c r="D17" s="7"/>
      <c r="E17" s="7"/>
      <c r="F17" s="7"/>
      <c r="G17" s="7"/>
      <c r="H17" s="7"/>
      <c r="I17" s="7"/>
      <c r="J17" s="7"/>
      <c r="K17" s="7"/>
      <c r="L17" s="7"/>
      <c r="M17" s="29"/>
      <c r="N17" s="31"/>
    </row>
    <row r="18" spans="1:14" ht="16.5" thickBot="1">
      <c r="A18" s="39" t="s">
        <v>9</v>
      </c>
      <c r="B18" s="40"/>
      <c r="C18" s="7">
        <v>125</v>
      </c>
      <c r="D18" s="7">
        <v>125</v>
      </c>
      <c r="E18" s="7">
        <v>30</v>
      </c>
      <c r="F18" s="7">
        <v>50</v>
      </c>
      <c r="G18" s="7">
        <v>40</v>
      </c>
      <c r="H18" s="7">
        <v>180</v>
      </c>
      <c r="I18" s="7">
        <v>25</v>
      </c>
      <c r="J18" s="7">
        <v>50</v>
      </c>
      <c r="K18" s="7">
        <v>10</v>
      </c>
      <c r="L18" s="7">
        <v>15</v>
      </c>
      <c r="M18" s="29"/>
      <c r="N18" s="31"/>
    </row>
    <row r="19" spans="1:14" ht="16.5" thickBot="1">
      <c r="A19" s="37" t="s">
        <v>10</v>
      </c>
      <c r="B19" s="38"/>
      <c r="C19" s="7">
        <f>I6*C18/1000</f>
        <v>3.125</v>
      </c>
      <c r="D19" s="7">
        <f>I6*D18/1000</f>
        <v>3.125</v>
      </c>
      <c r="E19" s="7">
        <f>I6*E18/1000</f>
        <v>0.75</v>
      </c>
      <c r="F19" s="7">
        <f>I6*F18/1000</f>
        <v>1.25</v>
      </c>
      <c r="G19" s="7">
        <f>I6*G18/1000</f>
        <v>1</v>
      </c>
      <c r="H19" s="7">
        <f>I6*H18/1000</f>
        <v>4.5</v>
      </c>
      <c r="I19" s="7">
        <f>I6*I18/1000</f>
        <v>0.625</v>
      </c>
      <c r="J19" s="7">
        <f>I6*J18/1000</f>
        <v>1.25</v>
      </c>
      <c r="K19" s="7">
        <f>I6*K18/1000</f>
        <v>0.25</v>
      </c>
      <c r="L19" s="7">
        <f>L18*I6/1000</f>
        <v>0.375</v>
      </c>
      <c r="M19" s="29"/>
      <c r="N19" s="31"/>
    </row>
    <row r="20" spans="1:14" ht="16.5" thickBot="1">
      <c r="A20" s="39" t="s">
        <v>11</v>
      </c>
      <c r="B20" s="40"/>
      <c r="C20" s="7">
        <v>40</v>
      </c>
      <c r="D20" s="7">
        <v>45</v>
      </c>
      <c r="E20" s="7">
        <v>400</v>
      </c>
      <c r="F20" s="7">
        <v>300</v>
      </c>
      <c r="G20" s="7">
        <v>45</v>
      </c>
      <c r="H20" s="7">
        <v>35</v>
      </c>
      <c r="I20" s="7">
        <v>330</v>
      </c>
      <c r="J20" s="7">
        <v>100</v>
      </c>
      <c r="K20" s="7">
        <v>10</v>
      </c>
      <c r="L20" s="7">
        <v>180</v>
      </c>
      <c r="M20" s="29"/>
      <c r="N20" s="31"/>
    </row>
    <row r="21" spans="1:14" ht="16.5" thickBot="1">
      <c r="A21" s="39" t="s">
        <v>12</v>
      </c>
      <c r="B21" s="40"/>
      <c r="C21" s="7">
        <f>C19*C20</f>
        <v>125</v>
      </c>
      <c r="D21" s="7">
        <f aca="true" t="shared" si="0" ref="D21:J21">D19*D20</f>
        <v>140.625</v>
      </c>
      <c r="E21" s="7">
        <f t="shared" si="0"/>
        <v>300</v>
      </c>
      <c r="F21" s="7">
        <f t="shared" si="0"/>
        <v>375</v>
      </c>
      <c r="G21" s="7">
        <f t="shared" si="0"/>
        <v>45</v>
      </c>
      <c r="H21" s="7">
        <f t="shared" si="0"/>
        <v>157.5</v>
      </c>
      <c r="I21" s="7">
        <f t="shared" si="0"/>
        <v>206.25</v>
      </c>
      <c r="J21" s="7">
        <f t="shared" si="0"/>
        <v>125</v>
      </c>
      <c r="K21" s="7">
        <f>K19*K20</f>
        <v>2.5</v>
      </c>
      <c r="L21" s="7">
        <f>L19*L20</f>
        <v>67.5</v>
      </c>
      <c r="M21" s="34">
        <f>SUM(C21:L21)</f>
        <v>1544.375</v>
      </c>
      <c r="N21" s="35">
        <f>SUM(M21)</f>
        <v>1544.375</v>
      </c>
    </row>
    <row r="22" spans="1:13" ht="15.75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4"/>
    </row>
    <row r="23" spans="1:13" ht="15.75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4"/>
    </row>
    <row r="24" ht="17.25" customHeight="1"/>
    <row r="25" spans="1:12" ht="15.75">
      <c r="A25" s="9" t="s">
        <v>85</v>
      </c>
      <c r="B25" s="10" t="s">
        <v>84</v>
      </c>
      <c r="H25" s="41" t="s">
        <v>20</v>
      </c>
      <c r="I25" s="41"/>
      <c r="J25" s="41"/>
      <c r="K25" s="41"/>
      <c r="L25" s="41"/>
    </row>
    <row r="26" ht="15">
      <c r="A26" s="2" t="s">
        <v>0</v>
      </c>
    </row>
    <row r="27" spans="1:11" ht="15">
      <c r="A27" s="2" t="s">
        <v>1</v>
      </c>
      <c r="H27" s="41" t="s">
        <v>46</v>
      </c>
      <c r="I27" s="41"/>
      <c r="J27" s="41"/>
      <c r="K27" s="41"/>
    </row>
    <row r="28" ht="15.75">
      <c r="A28" s="3" t="s">
        <v>2</v>
      </c>
    </row>
    <row r="29" spans="1:10" ht="15.75">
      <c r="A29" s="4" t="s">
        <v>3</v>
      </c>
      <c r="H29" s="14">
        <v>1</v>
      </c>
      <c r="I29" t="s">
        <v>15</v>
      </c>
      <c r="J29" s="14"/>
    </row>
    <row r="30" spans="1:10" ht="15.75">
      <c r="A30" s="13" t="s">
        <v>45</v>
      </c>
      <c r="B30" s="19" t="s">
        <v>34</v>
      </c>
      <c r="C30" t="s">
        <v>38</v>
      </c>
      <c r="G30" s="41" t="s">
        <v>13</v>
      </c>
      <c r="H30" s="41"/>
      <c r="I30">
        <v>25</v>
      </c>
      <c r="J30" t="s">
        <v>35</v>
      </c>
    </row>
    <row r="31" spans="1:10" ht="16.5" thickBot="1">
      <c r="A31" s="5"/>
      <c r="I31" s="11" t="s">
        <v>31</v>
      </c>
      <c r="J31" s="11"/>
    </row>
    <row r="32" spans="1:13" ht="15.75" thickBot="1">
      <c r="A32" s="21" t="s">
        <v>4</v>
      </c>
      <c r="B32" s="42" t="s">
        <v>6</v>
      </c>
      <c r="C32" s="44" t="s">
        <v>7</v>
      </c>
      <c r="D32" s="45"/>
      <c r="E32" s="45"/>
      <c r="F32" s="45"/>
      <c r="G32" s="45"/>
      <c r="H32" s="45"/>
      <c r="I32" s="45"/>
      <c r="J32" s="45"/>
      <c r="K32" s="45"/>
      <c r="L32" s="45"/>
      <c r="M32" s="46"/>
    </row>
    <row r="33" spans="1:14" ht="48" thickBot="1">
      <c r="A33" s="22" t="s">
        <v>5</v>
      </c>
      <c r="B33" s="43"/>
      <c r="C33" s="7" t="s">
        <v>16</v>
      </c>
      <c r="D33" s="7" t="s">
        <v>58</v>
      </c>
      <c r="E33" s="7" t="s">
        <v>68</v>
      </c>
      <c r="F33" s="7" t="s">
        <v>61</v>
      </c>
      <c r="G33" s="7" t="s">
        <v>18</v>
      </c>
      <c r="H33" s="7" t="s">
        <v>60</v>
      </c>
      <c r="I33" s="7" t="s">
        <v>78</v>
      </c>
      <c r="J33" s="7" t="s">
        <v>75</v>
      </c>
      <c r="K33" s="7" t="s">
        <v>70</v>
      </c>
      <c r="L33" s="7" t="s">
        <v>66</v>
      </c>
      <c r="M33" s="29"/>
      <c r="N33" s="31"/>
    </row>
    <row r="34" spans="1:14" ht="32.25" thickBot="1">
      <c r="A34" s="22">
        <v>1</v>
      </c>
      <c r="B34" s="7" t="s">
        <v>80</v>
      </c>
      <c r="C34" s="7"/>
      <c r="D34" s="7">
        <v>260</v>
      </c>
      <c r="E34" s="7">
        <v>70</v>
      </c>
      <c r="F34" s="7">
        <v>60</v>
      </c>
      <c r="G34" s="7"/>
      <c r="H34" s="7"/>
      <c r="I34" s="7"/>
      <c r="J34" s="7">
        <v>60</v>
      </c>
      <c r="K34" s="7">
        <v>70</v>
      </c>
      <c r="L34" s="7">
        <v>5</v>
      </c>
      <c r="M34" s="29"/>
      <c r="N34" s="31"/>
    </row>
    <row r="35" spans="1:14" ht="16.5" thickBot="1">
      <c r="A35" s="8">
        <v>2</v>
      </c>
      <c r="B35" s="7" t="s">
        <v>48</v>
      </c>
      <c r="C35" s="7"/>
      <c r="D35" s="7"/>
      <c r="E35" s="7"/>
      <c r="F35" s="7"/>
      <c r="G35" s="7"/>
      <c r="H35" s="7"/>
      <c r="I35" s="7">
        <v>180</v>
      </c>
      <c r="J35" s="7">
        <v>50</v>
      </c>
      <c r="K35" s="7">
        <v>50</v>
      </c>
      <c r="L35" s="7">
        <v>5</v>
      </c>
      <c r="M35" s="29"/>
      <c r="N35" s="31"/>
    </row>
    <row r="36" spans="1:14" ht="16.5" thickBot="1">
      <c r="A36" s="8">
        <v>3</v>
      </c>
      <c r="B36" s="6" t="s">
        <v>57</v>
      </c>
      <c r="C36" s="7"/>
      <c r="D36" s="7"/>
      <c r="E36" s="7"/>
      <c r="F36" s="7"/>
      <c r="G36" s="7">
        <v>30</v>
      </c>
      <c r="H36" s="7">
        <v>50</v>
      </c>
      <c r="I36" s="7"/>
      <c r="J36" s="7"/>
      <c r="K36" s="7"/>
      <c r="L36" s="7"/>
      <c r="M36" s="29"/>
      <c r="N36" s="31"/>
    </row>
    <row r="37" spans="1:14" ht="16.5" thickBot="1">
      <c r="A37" s="8">
        <v>4</v>
      </c>
      <c r="B37" s="7" t="s">
        <v>16</v>
      </c>
      <c r="C37" s="7">
        <v>125</v>
      </c>
      <c r="D37" s="7"/>
      <c r="E37" s="7"/>
      <c r="F37" s="7"/>
      <c r="G37" s="7"/>
      <c r="H37" s="7"/>
      <c r="I37" s="7"/>
      <c r="J37" s="7"/>
      <c r="K37" s="7"/>
      <c r="L37" s="7"/>
      <c r="M37" s="29"/>
      <c r="N37" s="31"/>
    </row>
    <row r="38" spans="1:14" ht="16.5" thickBot="1">
      <c r="A38" s="22"/>
      <c r="B38" s="6"/>
      <c r="C38" s="7"/>
      <c r="D38" s="7"/>
      <c r="E38" s="7"/>
      <c r="F38" s="7"/>
      <c r="G38" s="7"/>
      <c r="H38" s="7"/>
      <c r="I38" s="7"/>
      <c r="J38" s="7"/>
      <c r="K38" s="7"/>
      <c r="L38" s="7"/>
      <c r="M38" s="29"/>
      <c r="N38" s="31"/>
    </row>
    <row r="39" spans="1:14" ht="16.5" thickBot="1">
      <c r="A39" s="8"/>
      <c r="B39" s="6"/>
      <c r="C39" s="7"/>
      <c r="D39" s="7"/>
      <c r="E39" s="7"/>
      <c r="F39" s="7"/>
      <c r="G39" s="7"/>
      <c r="H39" s="7"/>
      <c r="I39" s="7"/>
      <c r="J39" s="7"/>
      <c r="K39" s="7"/>
      <c r="L39" s="7"/>
      <c r="M39" s="29"/>
      <c r="N39" s="31"/>
    </row>
    <row r="40" spans="1:14" ht="16.5" thickBot="1">
      <c r="A40" s="8"/>
      <c r="B40" s="6"/>
      <c r="C40" s="7"/>
      <c r="D40" s="7"/>
      <c r="E40" s="7"/>
      <c r="F40" s="7"/>
      <c r="G40" s="7"/>
      <c r="H40" s="7"/>
      <c r="I40" s="7"/>
      <c r="J40" s="7"/>
      <c r="K40" s="7"/>
      <c r="L40" s="7"/>
      <c r="M40" s="29"/>
      <c r="N40" s="31"/>
    </row>
    <row r="41" spans="1:14" ht="16.5" thickBot="1">
      <c r="A41" s="8"/>
      <c r="B41" s="6"/>
      <c r="C41" s="7"/>
      <c r="D41" s="7"/>
      <c r="E41" s="7"/>
      <c r="F41" s="7"/>
      <c r="G41" s="7"/>
      <c r="H41" s="7"/>
      <c r="I41" s="7"/>
      <c r="J41" s="7"/>
      <c r="K41" s="7"/>
      <c r="L41" s="7"/>
      <c r="M41" s="29"/>
      <c r="N41" s="31"/>
    </row>
    <row r="42" spans="1:14" ht="16.5" thickBot="1">
      <c r="A42" s="39" t="s">
        <v>9</v>
      </c>
      <c r="B42" s="40"/>
      <c r="C42" s="7">
        <v>125</v>
      </c>
      <c r="D42" s="7">
        <v>260</v>
      </c>
      <c r="E42" s="7">
        <v>65</v>
      </c>
      <c r="F42" s="7">
        <v>60</v>
      </c>
      <c r="G42" s="7">
        <v>30</v>
      </c>
      <c r="H42" s="7">
        <v>50</v>
      </c>
      <c r="I42" s="7">
        <v>180</v>
      </c>
      <c r="J42" s="7">
        <v>110</v>
      </c>
      <c r="K42" s="7">
        <v>120</v>
      </c>
      <c r="L42" s="7">
        <v>10</v>
      </c>
      <c r="M42" s="29"/>
      <c r="N42" s="31"/>
    </row>
    <row r="43" spans="1:14" ht="16.5" thickBot="1">
      <c r="A43" s="37" t="s">
        <v>10</v>
      </c>
      <c r="B43" s="38"/>
      <c r="C43" s="7">
        <f>I30*C42/1000</f>
        <v>3.125</v>
      </c>
      <c r="D43" s="7">
        <f>I30*D42/1000</f>
        <v>6.5</v>
      </c>
      <c r="E43" s="7">
        <f>I30*E42/1000</f>
        <v>1.625</v>
      </c>
      <c r="F43" s="7">
        <f>I30*F42/1000</f>
        <v>1.5</v>
      </c>
      <c r="G43" s="7">
        <f>I30*G42/1000</f>
        <v>0.75</v>
      </c>
      <c r="H43" s="7">
        <f>I30*H42/1000</f>
        <v>1.25</v>
      </c>
      <c r="I43" s="7">
        <f>I30*I42/1000</f>
        <v>4.5</v>
      </c>
      <c r="J43" s="7">
        <f>I30*J42/1000</f>
        <v>2.75</v>
      </c>
      <c r="K43" s="7">
        <f>I30*K42/1000</f>
        <v>3</v>
      </c>
      <c r="L43" s="7">
        <f>I30*L42/1000</f>
        <v>0.25</v>
      </c>
      <c r="M43" s="29"/>
      <c r="N43" s="31"/>
    </row>
    <row r="44" spans="1:14" ht="16.5" thickBot="1">
      <c r="A44" s="39" t="s">
        <v>11</v>
      </c>
      <c r="B44" s="40"/>
      <c r="C44" s="7">
        <v>40</v>
      </c>
      <c r="D44" s="7">
        <v>35</v>
      </c>
      <c r="E44" s="7">
        <v>330</v>
      </c>
      <c r="F44" s="7">
        <v>35</v>
      </c>
      <c r="G44" s="7">
        <v>45</v>
      </c>
      <c r="H44" s="7">
        <v>200</v>
      </c>
      <c r="I44" s="7">
        <v>30</v>
      </c>
      <c r="J44" s="7">
        <v>40</v>
      </c>
      <c r="K44" s="7">
        <v>30</v>
      </c>
      <c r="L44" s="7">
        <v>10</v>
      </c>
      <c r="M44" s="29"/>
      <c r="N44" s="31"/>
    </row>
    <row r="45" spans="1:14" ht="16.5" thickBot="1">
      <c r="A45" s="39" t="s">
        <v>12</v>
      </c>
      <c r="B45" s="40"/>
      <c r="C45" s="7">
        <f>C43*C44</f>
        <v>125</v>
      </c>
      <c r="D45" s="7">
        <f aca="true" t="shared" si="1" ref="D45:K45">D43*D44</f>
        <v>227.5</v>
      </c>
      <c r="E45" s="7">
        <f t="shared" si="1"/>
        <v>536.25</v>
      </c>
      <c r="F45" s="7">
        <f t="shared" si="1"/>
        <v>52.5</v>
      </c>
      <c r="G45" s="7">
        <f t="shared" si="1"/>
        <v>33.75</v>
      </c>
      <c r="H45" s="7">
        <f t="shared" si="1"/>
        <v>250</v>
      </c>
      <c r="I45" s="7">
        <f t="shared" si="1"/>
        <v>135</v>
      </c>
      <c r="J45" s="7">
        <f t="shared" si="1"/>
        <v>110</v>
      </c>
      <c r="K45" s="7">
        <f t="shared" si="1"/>
        <v>90</v>
      </c>
      <c r="L45" s="7">
        <f>L43*L44</f>
        <v>2.5</v>
      </c>
      <c r="M45" s="34">
        <f>SUM(C45:L45)</f>
        <v>1562.5</v>
      </c>
      <c r="N45" s="35">
        <f>SUM(M45)</f>
        <v>1562.5</v>
      </c>
    </row>
  </sheetData>
  <sheetProtection/>
  <mergeCells count="18">
    <mergeCell ref="B8:B9"/>
    <mergeCell ref="C8:M8"/>
    <mergeCell ref="H27:K27"/>
    <mergeCell ref="G30:H30"/>
    <mergeCell ref="B32:B33"/>
    <mergeCell ref="C32:M32"/>
    <mergeCell ref="A18:B18"/>
    <mergeCell ref="A19:B19"/>
    <mergeCell ref="H1:K1"/>
    <mergeCell ref="A44:B44"/>
    <mergeCell ref="A45:B45"/>
    <mergeCell ref="H25:L25"/>
    <mergeCell ref="A20:B20"/>
    <mergeCell ref="A21:B21"/>
    <mergeCell ref="H3:K3"/>
    <mergeCell ref="G6:H6"/>
    <mergeCell ref="A42:B42"/>
    <mergeCell ref="A43:B4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8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3"/>
  <sheetViews>
    <sheetView tabSelected="1" zoomScalePageLayoutView="0" workbookViewId="0" topLeftCell="A13">
      <selection activeCell="L34" sqref="L34"/>
    </sheetView>
  </sheetViews>
  <sheetFormatPr defaultColWidth="9.140625" defaultRowHeight="15"/>
  <cols>
    <col min="1" max="1" width="8.140625" style="0" customWidth="1"/>
    <col min="2" max="2" width="15.7109375" style="0" customWidth="1"/>
    <col min="3" max="3" width="7.28125" style="0" customWidth="1"/>
    <col min="4" max="4" width="9.140625" style="0" customWidth="1"/>
    <col min="5" max="5" width="8.421875" style="0" customWidth="1"/>
    <col min="6" max="6" width="7.8515625" style="0" customWidth="1"/>
    <col min="7" max="7" width="7.140625" style="0" customWidth="1"/>
    <col min="8" max="8" width="9.00390625" style="0" customWidth="1"/>
    <col min="9" max="9" width="8.7109375" style="0" customWidth="1"/>
    <col min="10" max="10" width="8.140625" style="0" customWidth="1"/>
    <col min="11" max="11" width="10.00390625" style="0" customWidth="1"/>
    <col min="12" max="12" width="8.57421875" style="0" customWidth="1"/>
    <col min="13" max="13" width="8.140625" style="0" customWidth="1"/>
    <col min="14" max="14" width="8.7109375" style="0" customWidth="1"/>
  </cols>
  <sheetData>
    <row r="1" spans="1:9" ht="15.75">
      <c r="A1" s="9" t="s">
        <v>90</v>
      </c>
      <c r="B1" s="10"/>
      <c r="I1" t="s">
        <v>20</v>
      </c>
    </row>
    <row r="2" ht="15">
      <c r="A2" s="2" t="s">
        <v>0</v>
      </c>
    </row>
    <row r="3" spans="1:11" ht="15">
      <c r="A3" s="2" t="s">
        <v>1</v>
      </c>
      <c r="H3" s="41" t="s">
        <v>54</v>
      </c>
      <c r="I3" s="41"/>
      <c r="J3" s="41"/>
      <c r="K3" s="41"/>
    </row>
    <row r="4" ht="15.75">
      <c r="A4" s="3" t="s">
        <v>2</v>
      </c>
    </row>
    <row r="5" spans="1:10" ht="15.75">
      <c r="A5" s="4" t="s">
        <v>3</v>
      </c>
      <c r="H5" s="14">
        <v>1</v>
      </c>
      <c r="I5" t="s">
        <v>15</v>
      </c>
      <c r="J5" s="14"/>
    </row>
    <row r="6" spans="1:10" ht="15.75">
      <c r="A6" s="13" t="s">
        <v>52</v>
      </c>
      <c r="B6" s="19" t="s">
        <v>53</v>
      </c>
      <c r="C6" t="s">
        <v>38</v>
      </c>
      <c r="G6" s="41" t="s">
        <v>13</v>
      </c>
      <c r="H6" s="41"/>
      <c r="I6">
        <v>25</v>
      </c>
      <c r="J6" t="s">
        <v>35</v>
      </c>
    </row>
    <row r="7" spans="1:10" ht="16.5" thickBot="1">
      <c r="A7" s="5"/>
      <c r="I7" s="11" t="s">
        <v>31</v>
      </c>
      <c r="J7" s="11"/>
    </row>
    <row r="8" spans="1:14" ht="15.75" customHeight="1" thickBot="1">
      <c r="A8" s="17" t="s">
        <v>4</v>
      </c>
      <c r="B8" s="42" t="s">
        <v>6</v>
      </c>
      <c r="C8" s="44" t="s">
        <v>7</v>
      </c>
      <c r="D8" s="45"/>
      <c r="E8" s="45"/>
      <c r="F8" s="45"/>
      <c r="G8" s="45"/>
      <c r="H8" s="45"/>
      <c r="I8" s="45"/>
      <c r="J8" s="45"/>
      <c r="K8" s="45"/>
      <c r="L8" s="45"/>
      <c r="M8" s="45"/>
      <c r="N8" s="31"/>
    </row>
    <row r="9" spans="1:14" ht="32.25" thickBot="1">
      <c r="A9" s="18" t="s">
        <v>5</v>
      </c>
      <c r="B9" s="43"/>
      <c r="C9" s="7" t="s">
        <v>16</v>
      </c>
      <c r="D9" s="7" t="s">
        <v>24</v>
      </c>
      <c r="E9" s="7" t="s">
        <v>50</v>
      </c>
      <c r="F9" s="7" t="s">
        <v>17</v>
      </c>
      <c r="G9" s="7" t="s">
        <v>18</v>
      </c>
      <c r="H9" s="7" t="s">
        <v>76</v>
      </c>
      <c r="I9" s="7" t="s">
        <v>75</v>
      </c>
      <c r="J9" s="7" t="s">
        <v>51</v>
      </c>
      <c r="K9" s="7" t="s">
        <v>96</v>
      </c>
      <c r="L9" s="7" t="s">
        <v>66</v>
      </c>
      <c r="M9" s="29" t="s">
        <v>93</v>
      </c>
      <c r="N9" s="31"/>
    </row>
    <row r="10" spans="1:14" ht="32.25" thickBot="1">
      <c r="A10" s="18">
        <v>1</v>
      </c>
      <c r="B10" s="7" t="s">
        <v>47</v>
      </c>
      <c r="C10" s="7"/>
      <c r="D10" s="7">
        <v>150</v>
      </c>
      <c r="E10" s="7">
        <v>70</v>
      </c>
      <c r="F10" s="7"/>
      <c r="G10" s="7"/>
      <c r="H10" s="7"/>
      <c r="I10" s="7">
        <v>60</v>
      </c>
      <c r="J10" s="7">
        <v>30</v>
      </c>
      <c r="K10" s="7">
        <v>25</v>
      </c>
      <c r="L10" s="7">
        <v>5</v>
      </c>
      <c r="M10" s="29">
        <v>10</v>
      </c>
      <c r="N10" s="31"/>
    </row>
    <row r="11" spans="1:14" ht="16.5" thickBot="1">
      <c r="A11" s="8">
        <v>2</v>
      </c>
      <c r="B11" s="7" t="s">
        <v>48</v>
      </c>
      <c r="C11" s="7"/>
      <c r="D11" s="7"/>
      <c r="E11" s="7"/>
      <c r="F11" s="7"/>
      <c r="G11" s="7"/>
      <c r="H11" s="7">
        <v>150</v>
      </c>
      <c r="I11" s="7">
        <v>50</v>
      </c>
      <c r="J11" s="7">
        <v>40</v>
      </c>
      <c r="K11" s="7"/>
      <c r="L11" s="7">
        <v>5</v>
      </c>
      <c r="M11" s="29"/>
      <c r="N11" s="31"/>
    </row>
    <row r="12" spans="1:14" ht="16.5" thickBot="1">
      <c r="A12" s="8">
        <v>3</v>
      </c>
      <c r="B12" s="6" t="s">
        <v>49</v>
      </c>
      <c r="C12" s="7"/>
      <c r="D12" s="7"/>
      <c r="E12" s="7"/>
      <c r="F12" s="7">
        <v>1</v>
      </c>
      <c r="G12" s="7">
        <v>35</v>
      </c>
      <c r="H12" s="7"/>
      <c r="I12" s="7"/>
      <c r="J12" s="7"/>
      <c r="K12" s="7"/>
      <c r="L12" s="7"/>
      <c r="M12" s="29"/>
      <c r="N12" s="31"/>
    </row>
    <row r="13" spans="1:14" ht="16.5" thickBot="1">
      <c r="A13" s="8">
        <v>4</v>
      </c>
      <c r="B13" s="7" t="s">
        <v>16</v>
      </c>
      <c r="C13" s="7">
        <v>125</v>
      </c>
      <c r="D13" s="7"/>
      <c r="E13" s="7"/>
      <c r="F13" s="7"/>
      <c r="G13" s="7"/>
      <c r="H13" s="7"/>
      <c r="I13" s="7"/>
      <c r="J13" s="7"/>
      <c r="K13" s="7"/>
      <c r="L13" s="7"/>
      <c r="M13" s="29"/>
      <c r="N13" s="31"/>
    </row>
    <row r="14" spans="1:14" ht="16.5" thickBot="1">
      <c r="A14" s="18"/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29"/>
      <c r="N14" s="31"/>
    </row>
    <row r="15" spans="1:14" ht="16.5" thickBot="1">
      <c r="A15" s="8"/>
      <c r="B15" s="6"/>
      <c r="C15" s="7"/>
      <c r="D15" s="7"/>
      <c r="E15" s="7"/>
      <c r="F15" s="7"/>
      <c r="G15" s="7"/>
      <c r="H15" s="7"/>
      <c r="I15" s="7"/>
      <c r="J15" s="7"/>
      <c r="K15" s="7"/>
      <c r="L15" s="7"/>
      <c r="M15" s="29"/>
      <c r="N15" s="31"/>
    </row>
    <row r="16" spans="1:14" ht="16.5" thickBot="1">
      <c r="A16" s="8"/>
      <c r="B16" s="6"/>
      <c r="C16" s="7"/>
      <c r="D16" s="7"/>
      <c r="E16" s="7"/>
      <c r="F16" s="7"/>
      <c r="G16" s="7"/>
      <c r="H16" s="7"/>
      <c r="I16" s="7"/>
      <c r="J16" s="7"/>
      <c r="K16" s="7"/>
      <c r="L16" s="7"/>
      <c r="M16" s="29"/>
      <c r="N16" s="31"/>
    </row>
    <row r="17" spans="1:14" ht="16.5" thickBot="1">
      <c r="A17" s="8"/>
      <c r="B17" s="6"/>
      <c r="C17" s="7"/>
      <c r="D17" s="7"/>
      <c r="E17" s="7"/>
      <c r="F17" s="7"/>
      <c r="G17" s="7"/>
      <c r="H17" s="7"/>
      <c r="I17" s="7"/>
      <c r="J17" s="7"/>
      <c r="K17" s="7"/>
      <c r="L17" s="7"/>
      <c r="M17" s="29"/>
      <c r="N17" s="31"/>
    </row>
    <row r="18" spans="1:14" ht="16.5" customHeight="1" thickBot="1">
      <c r="A18" s="39" t="s">
        <v>9</v>
      </c>
      <c r="B18" s="40"/>
      <c r="C18" s="7">
        <v>125</v>
      </c>
      <c r="D18" s="7">
        <v>150</v>
      </c>
      <c r="E18" s="7">
        <v>70</v>
      </c>
      <c r="F18" s="7">
        <v>1</v>
      </c>
      <c r="G18" s="7">
        <v>35</v>
      </c>
      <c r="H18" s="7">
        <v>150</v>
      </c>
      <c r="I18" s="7">
        <v>110</v>
      </c>
      <c r="J18" s="7">
        <v>70</v>
      </c>
      <c r="K18" s="7">
        <v>30</v>
      </c>
      <c r="L18" s="7">
        <v>10</v>
      </c>
      <c r="M18" s="29">
        <v>10</v>
      </c>
      <c r="N18" s="31"/>
    </row>
    <row r="19" spans="1:14" ht="16.5" thickBot="1">
      <c r="A19" s="37" t="s">
        <v>10</v>
      </c>
      <c r="B19" s="38"/>
      <c r="C19" s="7">
        <f>I6*C18/1000</f>
        <v>3.125</v>
      </c>
      <c r="D19" s="7">
        <f>I6*D18/1000</f>
        <v>3.75</v>
      </c>
      <c r="E19" s="7">
        <f>I6*E18/1000</f>
        <v>1.75</v>
      </c>
      <c r="F19" s="7">
        <f>I6*F18/1000</f>
        <v>0.025</v>
      </c>
      <c r="G19" s="7">
        <f>I6*G18/1000</f>
        <v>0.875</v>
      </c>
      <c r="H19" s="7">
        <f>I6*H18/1000</f>
        <v>3.75</v>
      </c>
      <c r="I19" s="7">
        <f>I6*I18/1000</f>
        <v>2.75</v>
      </c>
      <c r="J19" s="7">
        <f>I6*J18/1000</f>
        <v>1.75</v>
      </c>
      <c r="K19" s="7">
        <f>I6*K18/1000</f>
        <v>0.75</v>
      </c>
      <c r="L19" s="7">
        <f>I6*L18/1000</f>
        <v>0.25</v>
      </c>
      <c r="M19" s="29">
        <f>SUM(M18*I6/1000)</f>
        <v>0.25</v>
      </c>
      <c r="N19" s="31"/>
    </row>
    <row r="20" spans="1:14" ht="16.5" thickBot="1">
      <c r="A20" s="39" t="s">
        <v>11</v>
      </c>
      <c r="B20" s="40"/>
      <c r="C20" s="7">
        <v>40</v>
      </c>
      <c r="D20" s="7">
        <v>55</v>
      </c>
      <c r="E20" s="7">
        <v>330</v>
      </c>
      <c r="F20" s="7">
        <v>850</v>
      </c>
      <c r="G20" s="7">
        <v>45</v>
      </c>
      <c r="H20" s="7">
        <v>35</v>
      </c>
      <c r="I20" s="7">
        <v>40</v>
      </c>
      <c r="J20" s="7">
        <v>30</v>
      </c>
      <c r="K20" s="7">
        <v>330</v>
      </c>
      <c r="L20" s="7">
        <v>10</v>
      </c>
      <c r="M20" s="29">
        <v>130</v>
      </c>
      <c r="N20" s="31"/>
    </row>
    <row r="21" spans="1:14" ht="16.5" customHeight="1" thickBot="1">
      <c r="A21" s="39" t="s">
        <v>12</v>
      </c>
      <c r="B21" s="40"/>
      <c r="C21" s="7">
        <f>C19*C20</f>
        <v>125</v>
      </c>
      <c r="D21" s="7">
        <f aca="true" t="shared" si="0" ref="D21:J21">D19*D20</f>
        <v>206.25</v>
      </c>
      <c r="E21" s="7">
        <f t="shared" si="0"/>
        <v>577.5</v>
      </c>
      <c r="F21" s="7">
        <f t="shared" si="0"/>
        <v>21.25</v>
      </c>
      <c r="G21" s="7">
        <f t="shared" si="0"/>
        <v>39.375</v>
      </c>
      <c r="H21" s="7">
        <f t="shared" si="0"/>
        <v>131.25</v>
      </c>
      <c r="I21" s="7">
        <f t="shared" si="0"/>
        <v>110</v>
      </c>
      <c r="J21" s="7">
        <f t="shared" si="0"/>
        <v>52.5</v>
      </c>
      <c r="K21" s="7">
        <f>K19*K20</f>
        <v>247.5</v>
      </c>
      <c r="L21" s="7">
        <f>L19*L20</f>
        <v>2.5</v>
      </c>
      <c r="M21" s="30">
        <f>M19*M20</f>
        <v>32.5</v>
      </c>
      <c r="N21" s="31">
        <f>SUM(C21:M21)</f>
        <v>1545.625</v>
      </c>
    </row>
    <row r="23" spans="1:9" ht="15.75">
      <c r="A23" s="9" t="s">
        <v>90</v>
      </c>
      <c r="B23" s="10"/>
      <c r="I23" t="s">
        <v>20</v>
      </c>
    </row>
    <row r="24" ht="15">
      <c r="A24" s="2" t="s">
        <v>0</v>
      </c>
    </row>
    <row r="25" spans="1:11" ht="15">
      <c r="A25" s="2" t="s">
        <v>1</v>
      </c>
      <c r="H25" s="41" t="s">
        <v>56</v>
      </c>
      <c r="I25" s="41"/>
      <c r="J25" s="41"/>
      <c r="K25" s="41"/>
    </row>
    <row r="26" ht="15.75">
      <c r="A26" s="3" t="s">
        <v>2</v>
      </c>
    </row>
    <row r="27" spans="1:10" ht="15.75">
      <c r="A27" s="4" t="s">
        <v>3</v>
      </c>
      <c r="H27" s="14">
        <v>1</v>
      </c>
      <c r="I27" t="s">
        <v>15</v>
      </c>
      <c r="J27" s="14"/>
    </row>
    <row r="28" spans="1:10" ht="15.75">
      <c r="A28" s="13" t="s">
        <v>55</v>
      </c>
      <c r="B28" s="19" t="s">
        <v>34</v>
      </c>
      <c r="C28" t="s">
        <v>38</v>
      </c>
      <c r="G28" s="41" t="s">
        <v>13</v>
      </c>
      <c r="H28" s="41"/>
      <c r="I28">
        <v>25</v>
      </c>
      <c r="J28" t="s">
        <v>35</v>
      </c>
    </row>
    <row r="29" spans="1:10" ht="16.5" thickBot="1">
      <c r="A29" s="5"/>
      <c r="I29" s="11" t="s">
        <v>31</v>
      </c>
      <c r="J29" s="11"/>
    </row>
    <row r="30" spans="1:14" ht="15.75" thickBot="1">
      <c r="A30" s="27" t="s">
        <v>4</v>
      </c>
      <c r="B30" s="42" t="s">
        <v>6</v>
      </c>
      <c r="C30" s="44" t="s">
        <v>7</v>
      </c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31"/>
    </row>
    <row r="31" spans="1:14" ht="48" thickBot="1">
      <c r="A31" s="28" t="s">
        <v>5</v>
      </c>
      <c r="B31" s="43"/>
      <c r="C31" s="7" t="s">
        <v>16</v>
      </c>
      <c r="D31" s="7" t="s">
        <v>58</v>
      </c>
      <c r="E31" s="7" t="s">
        <v>101</v>
      </c>
      <c r="F31" s="7" t="s">
        <v>59</v>
      </c>
      <c r="G31" s="7" t="s">
        <v>18</v>
      </c>
      <c r="H31" s="7" t="s">
        <v>60</v>
      </c>
      <c r="I31" s="7" t="s">
        <v>72</v>
      </c>
      <c r="J31" s="7" t="s">
        <v>73</v>
      </c>
      <c r="K31" s="7" t="s">
        <v>74</v>
      </c>
      <c r="L31" s="7" t="s">
        <v>102</v>
      </c>
      <c r="M31" s="29" t="s">
        <v>82</v>
      </c>
      <c r="N31" s="31"/>
    </row>
    <row r="32" spans="1:14" ht="16.5" thickBot="1">
      <c r="A32" s="28">
        <v>1</v>
      </c>
      <c r="B32" s="7" t="s">
        <v>100</v>
      </c>
      <c r="C32" s="7"/>
      <c r="D32" s="7">
        <v>250</v>
      </c>
      <c r="E32" s="7">
        <v>70</v>
      </c>
      <c r="F32" s="7">
        <v>50</v>
      </c>
      <c r="G32" s="7"/>
      <c r="H32" s="7"/>
      <c r="I32" s="7"/>
      <c r="J32" s="7">
        <v>50</v>
      </c>
      <c r="K32" s="7">
        <v>30</v>
      </c>
      <c r="L32" s="7">
        <v>10</v>
      </c>
      <c r="M32" s="29">
        <v>10</v>
      </c>
      <c r="N32" s="31"/>
    </row>
    <row r="33" spans="1:14" ht="16.5" thickBot="1">
      <c r="A33" s="8">
        <v>2</v>
      </c>
      <c r="B33" s="7" t="s">
        <v>48</v>
      </c>
      <c r="C33" s="7"/>
      <c r="D33" s="7"/>
      <c r="E33" s="7"/>
      <c r="F33" s="7"/>
      <c r="G33" s="7"/>
      <c r="H33" s="7"/>
      <c r="I33" s="7">
        <v>180</v>
      </c>
      <c r="J33" s="7">
        <v>50</v>
      </c>
      <c r="K33" s="7">
        <v>40</v>
      </c>
      <c r="L33" s="7">
        <v>10</v>
      </c>
      <c r="M33" s="29"/>
      <c r="N33" s="31"/>
    </row>
    <row r="34" spans="1:14" ht="16.5" thickBot="1">
      <c r="A34" s="8">
        <v>3</v>
      </c>
      <c r="B34" s="6" t="s">
        <v>57</v>
      </c>
      <c r="C34" s="7"/>
      <c r="D34" s="7"/>
      <c r="E34" s="7"/>
      <c r="F34" s="7"/>
      <c r="G34" s="7">
        <v>30</v>
      </c>
      <c r="H34" s="7">
        <v>50</v>
      </c>
      <c r="I34" s="7"/>
      <c r="J34" s="7"/>
      <c r="K34" s="7"/>
      <c r="L34" s="7"/>
      <c r="M34" s="29"/>
      <c r="N34" s="31"/>
    </row>
    <row r="35" spans="1:14" ht="16.5" thickBot="1">
      <c r="A35" s="8">
        <v>4</v>
      </c>
      <c r="B35" s="7" t="s">
        <v>16</v>
      </c>
      <c r="C35" s="7">
        <v>125</v>
      </c>
      <c r="D35" s="7"/>
      <c r="E35" s="7"/>
      <c r="F35" s="7"/>
      <c r="G35" s="7"/>
      <c r="H35" s="7"/>
      <c r="I35" s="7"/>
      <c r="J35" s="7"/>
      <c r="K35" s="7"/>
      <c r="L35" s="7"/>
      <c r="M35" s="29"/>
      <c r="N35" s="31"/>
    </row>
    <row r="36" spans="1:14" ht="16.5" thickBot="1">
      <c r="A36" s="28"/>
      <c r="B36" s="6"/>
      <c r="C36" s="7"/>
      <c r="D36" s="7"/>
      <c r="E36" s="7"/>
      <c r="F36" s="7"/>
      <c r="G36" s="7"/>
      <c r="H36" s="7"/>
      <c r="I36" s="7"/>
      <c r="J36" s="7"/>
      <c r="K36" s="7"/>
      <c r="L36" s="7"/>
      <c r="M36" s="29"/>
      <c r="N36" s="31"/>
    </row>
    <row r="37" spans="1:14" ht="16.5" thickBot="1">
      <c r="A37" s="8"/>
      <c r="B37" s="6"/>
      <c r="C37" s="7"/>
      <c r="D37" s="7"/>
      <c r="E37" s="7"/>
      <c r="F37" s="7"/>
      <c r="G37" s="7"/>
      <c r="H37" s="7"/>
      <c r="I37" s="7"/>
      <c r="J37" s="7"/>
      <c r="K37" s="7"/>
      <c r="L37" s="7"/>
      <c r="M37" s="29"/>
      <c r="N37" s="31"/>
    </row>
    <row r="38" spans="1:14" ht="16.5" thickBot="1">
      <c r="A38" s="8"/>
      <c r="B38" s="6"/>
      <c r="C38" s="7"/>
      <c r="D38" s="7"/>
      <c r="E38" s="7"/>
      <c r="F38" s="7"/>
      <c r="G38" s="7"/>
      <c r="H38" s="7"/>
      <c r="I38" s="7"/>
      <c r="J38" s="7"/>
      <c r="K38" s="7"/>
      <c r="L38" s="7"/>
      <c r="M38" s="29"/>
      <c r="N38" s="31"/>
    </row>
    <row r="39" spans="1:14" ht="16.5" thickBot="1">
      <c r="A39" s="8"/>
      <c r="B39" s="6"/>
      <c r="C39" s="7"/>
      <c r="D39" s="7"/>
      <c r="E39" s="7"/>
      <c r="F39" s="7"/>
      <c r="G39" s="7"/>
      <c r="H39" s="7"/>
      <c r="I39" s="7"/>
      <c r="J39" s="7"/>
      <c r="K39" s="7"/>
      <c r="L39" s="7"/>
      <c r="M39" s="29"/>
      <c r="N39" s="31"/>
    </row>
    <row r="40" spans="1:14" ht="16.5" thickBot="1">
      <c r="A40" s="39" t="s">
        <v>9</v>
      </c>
      <c r="B40" s="40"/>
      <c r="C40" s="7">
        <v>125</v>
      </c>
      <c r="D40" s="7">
        <v>250</v>
      </c>
      <c r="E40" s="7">
        <v>150</v>
      </c>
      <c r="F40" s="7">
        <v>50</v>
      </c>
      <c r="G40" s="7">
        <v>30</v>
      </c>
      <c r="H40" s="7">
        <v>50</v>
      </c>
      <c r="I40" s="7">
        <v>180</v>
      </c>
      <c r="J40" s="7">
        <v>100</v>
      </c>
      <c r="K40" s="7">
        <v>70</v>
      </c>
      <c r="L40" s="7">
        <v>20</v>
      </c>
      <c r="M40" s="29">
        <v>10</v>
      </c>
      <c r="N40" s="31"/>
    </row>
    <row r="41" spans="1:14" ht="16.5" thickBot="1">
      <c r="A41" s="37" t="s">
        <v>10</v>
      </c>
      <c r="B41" s="38"/>
      <c r="C41" s="7">
        <f>I28*C40/1000</f>
        <v>3.125</v>
      </c>
      <c r="D41" s="7">
        <f>I28*D40/1000</f>
        <v>6.25</v>
      </c>
      <c r="E41" s="7">
        <f>I28*E40/1000</f>
        <v>3.75</v>
      </c>
      <c r="F41" s="7">
        <f>I28*F40/1000</f>
        <v>1.25</v>
      </c>
      <c r="G41" s="7">
        <f>I28*G40/1000</f>
        <v>0.75</v>
      </c>
      <c r="H41" s="7">
        <f>I28*H40/1000</f>
        <v>1.25</v>
      </c>
      <c r="I41" s="7">
        <f>I28*I40/1000</f>
        <v>4.5</v>
      </c>
      <c r="J41" s="7">
        <f>I28*J40/1000</f>
        <v>2.5</v>
      </c>
      <c r="K41" s="7">
        <f>I28*K40/1000</f>
        <v>1.75</v>
      </c>
      <c r="L41" s="7">
        <f>SUM(L40*I28/1000)</f>
        <v>0.5</v>
      </c>
      <c r="M41" s="29">
        <f>L40*I28/1000</f>
        <v>0.5</v>
      </c>
      <c r="N41" s="31"/>
    </row>
    <row r="42" spans="1:14" ht="16.5" thickBot="1">
      <c r="A42" s="39" t="s">
        <v>11</v>
      </c>
      <c r="B42" s="40"/>
      <c r="C42" s="7">
        <v>40</v>
      </c>
      <c r="D42" s="7">
        <v>35</v>
      </c>
      <c r="E42" s="7">
        <v>75</v>
      </c>
      <c r="F42" s="7">
        <v>45</v>
      </c>
      <c r="G42" s="7">
        <v>45</v>
      </c>
      <c r="H42" s="7">
        <v>200</v>
      </c>
      <c r="I42" s="7">
        <v>30</v>
      </c>
      <c r="J42" s="7">
        <v>40</v>
      </c>
      <c r="K42" s="7">
        <v>30</v>
      </c>
      <c r="L42" s="7">
        <v>410</v>
      </c>
      <c r="M42" s="29">
        <v>130</v>
      </c>
      <c r="N42" s="31"/>
    </row>
    <row r="43" spans="1:14" ht="16.5" thickBot="1">
      <c r="A43" s="39" t="s">
        <v>12</v>
      </c>
      <c r="B43" s="40"/>
      <c r="C43" s="12">
        <f>C41*C42</f>
        <v>125</v>
      </c>
      <c r="D43" s="12">
        <f aca="true" t="shared" si="1" ref="D43:J43">D41*D42</f>
        <v>218.75</v>
      </c>
      <c r="E43" s="36">
        <f t="shared" si="1"/>
        <v>281.25</v>
      </c>
      <c r="F43" s="36">
        <f t="shared" si="1"/>
        <v>56.25</v>
      </c>
      <c r="G43" s="12">
        <f t="shared" si="1"/>
        <v>33.75</v>
      </c>
      <c r="H43" s="36">
        <f t="shared" si="1"/>
        <v>250</v>
      </c>
      <c r="I43" s="12">
        <f t="shared" si="1"/>
        <v>135</v>
      </c>
      <c r="J43" s="36">
        <f t="shared" si="1"/>
        <v>100</v>
      </c>
      <c r="K43" s="12">
        <f>K41*K42</f>
        <v>52.5</v>
      </c>
      <c r="L43" s="12">
        <f>L41*L42</f>
        <v>205</v>
      </c>
      <c r="M43" s="30">
        <f>M41*M42</f>
        <v>65</v>
      </c>
      <c r="N43" s="31">
        <f>SUM(C43:M43)</f>
        <v>1522.5</v>
      </c>
    </row>
  </sheetData>
  <sheetProtection/>
  <mergeCells count="16">
    <mergeCell ref="A20:B20"/>
    <mergeCell ref="A21:B21"/>
    <mergeCell ref="H3:K3"/>
    <mergeCell ref="G6:H6"/>
    <mergeCell ref="B8:B9"/>
    <mergeCell ref="C8:M8"/>
    <mergeCell ref="A18:B18"/>
    <mergeCell ref="A19:B19"/>
    <mergeCell ref="A42:B42"/>
    <mergeCell ref="A43:B43"/>
    <mergeCell ref="A40:B40"/>
    <mergeCell ref="H25:K25"/>
    <mergeCell ref="G28:H28"/>
    <mergeCell ref="B30:B31"/>
    <mergeCell ref="C30:M30"/>
    <mergeCell ref="A41:B4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zoomScalePageLayoutView="0" workbookViewId="0" topLeftCell="A4">
      <selection activeCell="M21" sqref="M21"/>
    </sheetView>
  </sheetViews>
  <sheetFormatPr defaultColWidth="9.140625" defaultRowHeight="15"/>
  <cols>
    <col min="2" max="2" width="13.7109375" style="0" customWidth="1"/>
    <col min="3" max="3" width="8.28125" style="0" customWidth="1"/>
    <col min="4" max="4" width="6.7109375" style="0" customWidth="1"/>
    <col min="5" max="6" width="8.28125" style="0" customWidth="1"/>
    <col min="7" max="7" width="7.7109375" style="0" customWidth="1"/>
    <col min="8" max="8" width="8.00390625" style="0" customWidth="1"/>
    <col min="9" max="9" width="7.8515625" style="0" customWidth="1"/>
    <col min="10" max="10" width="8.421875" style="0" customWidth="1"/>
    <col min="11" max="11" width="7.57421875" style="0" customWidth="1"/>
    <col min="12" max="12" width="6.7109375" style="0" customWidth="1"/>
    <col min="13" max="13" width="7.421875" style="0" customWidth="1"/>
  </cols>
  <sheetData>
    <row r="1" spans="1:9" ht="15.75">
      <c r="A1" s="9" t="s">
        <v>28</v>
      </c>
      <c r="B1" s="10"/>
      <c r="I1" t="s">
        <v>20</v>
      </c>
    </row>
    <row r="2" ht="15">
      <c r="A2" s="2" t="s">
        <v>0</v>
      </c>
    </row>
    <row r="3" spans="1:11" ht="15">
      <c r="A3" s="2" t="s">
        <v>1</v>
      </c>
      <c r="G3" t="s">
        <v>33</v>
      </c>
      <c r="H3" s="41" t="s">
        <v>37</v>
      </c>
      <c r="I3" s="41"/>
      <c r="J3" s="41"/>
      <c r="K3" s="41"/>
    </row>
    <row r="4" ht="15.75">
      <c r="A4" s="3" t="s">
        <v>2</v>
      </c>
    </row>
    <row r="5" spans="1:10" ht="15.75">
      <c r="A5" s="4" t="s">
        <v>3</v>
      </c>
      <c r="H5" s="14">
        <v>1</v>
      </c>
      <c r="I5" t="s">
        <v>15</v>
      </c>
      <c r="J5" s="14"/>
    </row>
    <row r="6" spans="1:10" ht="15.75">
      <c r="A6" s="13" t="s">
        <v>32</v>
      </c>
      <c r="B6" s="19" t="s">
        <v>34</v>
      </c>
      <c r="C6" t="s">
        <v>36</v>
      </c>
      <c r="G6" s="41" t="s">
        <v>13</v>
      </c>
      <c r="H6" s="41"/>
      <c r="I6">
        <v>1</v>
      </c>
      <c r="J6" t="s">
        <v>35</v>
      </c>
    </row>
    <row r="7" spans="1:10" ht="16.5" thickBot="1">
      <c r="A7" s="5"/>
      <c r="I7" s="11" t="s">
        <v>31</v>
      </c>
      <c r="J7" s="11"/>
    </row>
    <row r="8" spans="1:13" ht="15.75" thickBot="1">
      <c r="A8" s="17" t="s">
        <v>4</v>
      </c>
      <c r="B8" s="42" t="s">
        <v>6</v>
      </c>
      <c r="C8" s="44" t="s">
        <v>7</v>
      </c>
      <c r="D8" s="45"/>
      <c r="E8" s="45"/>
      <c r="F8" s="45"/>
      <c r="G8" s="45"/>
      <c r="H8" s="45"/>
      <c r="I8" s="45"/>
      <c r="J8" s="45"/>
      <c r="K8" s="45"/>
      <c r="L8" s="45"/>
      <c r="M8" s="46"/>
    </row>
    <row r="9" spans="1:13" ht="32.25" thickBot="1">
      <c r="A9" s="18" t="s">
        <v>5</v>
      </c>
      <c r="B9" s="43"/>
      <c r="C9" s="7" t="s">
        <v>16</v>
      </c>
      <c r="D9" s="7" t="s">
        <v>24</v>
      </c>
      <c r="E9" s="7" t="s">
        <v>26</v>
      </c>
      <c r="F9" s="7" t="s">
        <v>17</v>
      </c>
      <c r="G9" s="7" t="s">
        <v>18</v>
      </c>
      <c r="H9" s="7" t="s">
        <v>25</v>
      </c>
      <c r="I9" s="7" t="s">
        <v>23</v>
      </c>
      <c r="J9" s="7" t="s">
        <v>19</v>
      </c>
      <c r="K9" s="7" t="s">
        <v>21</v>
      </c>
      <c r="L9" s="7" t="s">
        <v>22</v>
      </c>
      <c r="M9" s="7"/>
    </row>
    <row r="10" spans="1:13" ht="38.25" thickBot="1">
      <c r="A10" s="18"/>
      <c r="B10" s="20" t="s">
        <v>27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</row>
    <row r="11" spans="1:13" ht="19.5" thickBot="1">
      <c r="A11" s="8"/>
      <c r="B11" s="20" t="s">
        <v>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</row>
    <row r="12" spans="1:13" ht="16.5" thickBot="1">
      <c r="A12" s="8"/>
      <c r="B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</row>
    <row r="13" spans="1:13" ht="16.5" thickBot="1">
      <c r="A13" s="8"/>
      <c r="B13" s="7"/>
      <c r="C13" s="7">
        <v>100</v>
      </c>
      <c r="D13" s="7">
        <v>30</v>
      </c>
      <c r="E13" s="7">
        <v>50</v>
      </c>
      <c r="F13" s="7">
        <v>0.5</v>
      </c>
      <c r="G13" s="7">
        <v>25</v>
      </c>
      <c r="H13" s="7">
        <v>10</v>
      </c>
      <c r="I13" s="7">
        <v>5</v>
      </c>
      <c r="J13" s="7">
        <v>100</v>
      </c>
      <c r="K13" s="7">
        <v>10</v>
      </c>
      <c r="L13" s="7">
        <v>20</v>
      </c>
      <c r="M13" s="7"/>
    </row>
    <row r="14" spans="1:13" ht="16.5" thickBot="1">
      <c r="A14" s="18"/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3" ht="16.5" thickBot="1">
      <c r="A15" s="8"/>
      <c r="B15" s="6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3" ht="16.5" thickBot="1">
      <c r="A16" s="8"/>
      <c r="B16" s="6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</row>
    <row r="17" spans="1:13" ht="16.5" thickBot="1">
      <c r="A17" s="8"/>
      <c r="B17" s="6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</row>
    <row r="18" spans="1:13" ht="16.5" thickBot="1">
      <c r="A18" s="39" t="s">
        <v>9</v>
      </c>
      <c r="B18" s="40"/>
      <c r="C18" s="7">
        <v>100</v>
      </c>
      <c r="D18" s="7">
        <v>30</v>
      </c>
      <c r="E18" s="7">
        <v>50</v>
      </c>
      <c r="F18" s="7">
        <v>0.5</v>
      </c>
      <c r="G18" s="7">
        <v>25</v>
      </c>
      <c r="H18" s="7">
        <v>10</v>
      </c>
      <c r="I18" s="7">
        <v>5</v>
      </c>
      <c r="J18" s="7">
        <v>100</v>
      </c>
      <c r="K18" s="7">
        <v>10</v>
      </c>
      <c r="L18" s="7">
        <v>20</v>
      </c>
      <c r="M18" s="7"/>
    </row>
    <row r="19" spans="1:13" ht="16.5" thickBot="1">
      <c r="A19" s="37" t="s">
        <v>10</v>
      </c>
      <c r="B19" s="38"/>
      <c r="C19" s="7">
        <f>I6*C18/1000</f>
        <v>0.1</v>
      </c>
      <c r="D19" s="7">
        <f>I6*D18/1000</f>
        <v>0.03</v>
      </c>
      <c r="E19" s="7">
        <f>I6*E18/1000</f>
        <v>0.05</v>
      </c>
      <c r="F19" s="7">
        <f>I6*F18/1000</f>
        <v>0.0005</v>
      </c>
      <c r="G19" s="7">
        <f>I6*G18/1000</f>
        <v>0.025</v>
      </c>
      <c r="H19" s="7">
        <f>I6*H18/1000</f>
        <v>0.01</v>
      </c>
      <c r="I19" s="7">
        <f>I6*I18/1000</f>
        <v>0.005</v>
      </c>
      <c r="J19" s="7">
        <f>I6*J18/1000</f>
        <v>0.1</v>
      </c>
      <c r="K19" s="7">
        <f>I6*K18/1000</f>
        <v>0.01</v>
      </c>
      <c r="L19" s="7">
        <f>I6*L18/1000</f>
        <v>0.02</v>
      </c>
      <c r="M19" s="7"/>
    </row>
    <row r="20" spans="1:13" ht="16.5" thickBot="1">
      <c r="A20" s="39" t="s">
        <v>11</v>
      </c>
      <c r="B20" s="40"/>
      <c r="C20" s="7">
        <v>30</v>
      </c>
      <c r="D20" s="7">
        <v>50</v>
      </c>
      <c r="E20" s="7">
        <v>50</v>
      </c>
      <c r="F20" s="7">
        <v>800</v>
      </c>
      <c r="G20" s="7">
        <v>40</v>
      </c>
      <c r="H20" s="7">
        <v>140</v>
      </c>
      <c r="I20" s="7">
        <v>80</v>
      </c>
      <c r="J20" s="7">
        <v>30</v>
      </c>
      <c r="K20" s="7">
        <v>130</v>
      </c>
      <c r="L20" s="7">
        <v>25</v>
      </c>
      <c r="M20" s="7"/>
    </row>
    <row r="21" spans="1:13" ht="16.5" thickBot="1">
      <c r="A21" s="39" t="s">
        <v>12</v>
      </c>
      <c r="B21" s="40"/>
      <c r="C21" s="7">
        <f>C19*C20</f>
        <v>3</v>
      </c>
      <c r="D21" s="7">
        <f aca="true" t="shared" si="0" ref="D21:L21">D19*D20</f>
        <v>1.5</v>
      </c>
      <c r="E21" s="7">
        <f t="shared" si="0"/>
        <v>2.5</v>
      </c>
      <c r="F21" s="7">
        <f t="shared" si="0"/>
        <v>0.4</v>
      </c>
      <c r="G21" s="7">
        <f t="shared" si="0"/>
        <v>1</v>
      </c>
      <c r="H21" s="7">
        <f t="shared" si="0"/>
        <v>1.4000000000000001</v>
      </c>
      <c r="I21" s="7">
        <f t="shared" si="0"/>
        <v>0.4</v>
      </c>
      <c r="J21" s="7">
        <f t="shared" si="0"/>
        <v>3</v>
      </c>
      <c r="K21" s="7">
        <f t="shared" si="0"/>
        <v>1.3</v>
      </c>
      <c r="L21" s="7">
        <f t="shared" si="0"/>
        <v>0.5</v>
      </c>
      <c r="M21" s="12">
        <f>SUM(C21:L21)</f>
        <v>15.000000000000002</v>
      </c>
    </row>
  </sheetData>
  <sheetProtection/>
  <mergeCells count="8">
    <mergeCell ref="A20:B20"/>
    <mergeCell ref="A21:B21"/>
    <mergeCell ref="H3:K3"/>
    <mergeCell ref="G6:H6"/>
    <mergeCell ref="B8:B9"/>
    <mergeCell ref="C8:M8"/>
    <mergeCell ref="A18:B18"/>
    <mergeCell ref="A19:B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Shiga</dc:creator>
  <cp:keywords/>
  <dc:description/>
  <cp:lastModifiedBy>RePack by Diakov</cp:lastModifiedBy>
  <cp:lastPrinted>2020-10-10T07:23:36Z</cp:lastPrinted>
  <dcterms:created xsi:type="dcterms:W3CDTF">2017-11-21T11:57:25Z</dcterms:created>
  <dcterms:modified xsi:type="dcterms:W3CDTF">2020-10-29T09:26:09Z</dcterms:modified>
  <cp:category/>
  <cp:version/>
  <cp:contentType/>
  <cp:contentStatus/>
</cp:coreProperties>
</file>